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updateLinks="never" codeName="ThisWorkbook" defaultThemeVersion="124226"/>
  <mc:AlternateContent xmlns:mc="http://schemas.openxmlformats.org/markup-compatibility/2006">
    <mc:Choice Requires="x15">
      <x15ac:absPath xmlns:x15ac="http://schemas.microsoft.com/office/spreadsheetml/2010/11/ac" url="K:\Litsentseerimine\Litsentseerimine\Litsentseerimise dokumendid\2019\"/>
    </mc:Choice>
  </mc:AlternateContent>
  <xr:revisionPtr revIDLastSave="0" documentId="13_ncr:1_{6D751A70-6CBC-4BCF-AF9C-C89169870E71}" xr6:coauthVersionLast="40" xr6:coauthVersionMax="40" xr10:uidLastSave="{00000000-0000-0000-0000-000000000000}"/>
  <bookViews>
    <workbookView xWindow="0" yWindow="0" windowWidth="28800" windowHeight="12165" tabRatio="770" activeTab="8" xr2:uid="{00000000-000D-0000-FFFF-FFFF00000000}"/>
  </bookViews>
  <sheets>
    <sheet name="Töötaja kinnitus" sheetId="7" r:id="rId1"/>
    <sheet name="Töötaja kinnitus ENG" sheetId="13" r:id="rId2"/>
    <sheet name="Töötajate nimekiri" sheetId="5" r:id="rId3"/>
    <sheet name="Stipendiumisaajate nimekiri" sheetId="9" r:id="rId4"/>
    <sheet name="Mängijate üleminekud" sheetId="4" r:id="rId5"/>
    <sheet name="Eelarve" sheetId="14" r:id="rId6"/>
    <sheet name="Eelarve lisad" sheetId="15" r:id="rId7"/>
    <sheet name="Noortetöö eelarve" sheetId="16" r:id="rId8"/>
    <sheet name="MAA tulemiaruanne" sheetId="17" r:id="rId9"/>
    <sheet name="Mittemuuta" sheetId="6" r:id="rId10"/>
  </sheets>
  <externalReferences>
    <externalReference r:id="rId11"/>
  </externalReferences>
  <definedNames>
    <definedName name="_xlnm._FilterDatabase" localSheetId="3" hidden="1">'Stipendiumisaajate nimekiri'!$A$3:$G$3</definedName>
    <definedName name="_xlnm._FilterDatabase" localSheetId="2" hidden="1">'Töötajate nimekiri'!$A$3:$K$3</definedName>
    <definedName name="Check1" localSheetId="0">'Töötaja kinnitus'!$A$4</definedName>
    <definedName name="Check1" localSheetId="1">'Töötaja kinnitus ENG'!$A$4</definedName>
    <definedName name="Check2" localSheetId="0">'Töötaja kinnitus'!#REF!</definedName>
    <definedName name="Check2" localSheetId="1">'Töötaja kinnitus ENG'!$A$9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5" l="1"/>
  <c r="K26" i="5"/>
  <c r="C22" i="16" l="1"/>
  <c r="D22" i="16"/>
  <c r="B22" i="16"/>
  <c r="B5" i="16"/>
  <c r="C5" i="16"/>
  <c r="D5" i="16"/>
  <c r="F55" i="14"/>
  <c r="F56" i="14"/>
  <c r="F57" i="14"/>
  <c r="F58" i="14"/>
  <c r="F59" i="14"/>
  <c r="F60" i="14"/>
  <c r="F61" i="14"/>
  <c r="F62" i="14"/>
  <c r="F63" i="14"/>
  <c r="F64" i="14"/>
  <c r="F65" i="14"/>
  <c r="F54" i="14"/>
  <c r="C72" i="14"/>
  <c r="E32" i="14"/>
  <c r="D32" i="14"/>
  <c r="C32" i="14"/>
  <c r="E16" i="14"/>
  <c r="F16" i="14" s="1"/>
  <c r="D16" i="14"/>
  <c r="C16" i="14"/>
  <c r="D6" i="14"/>
  <c r="E6" i="14"/>
  <c r="C6" i="14"/>
  <c r="D72" i="17" l="1"/>
  <c r="C72" i="17"/>
  <c r="D67" i="17"/>
  <c r="C67" i="17"/>
  <c r="D49" i="17"/>
  <c r="C49" i="17"/>
  <c r="D45" i="17"/>
  <c r="C45" i="17"/>
  <c r="D32" i="17"/>
  <c r="C32" i="17"/>
  <c r="D26" i="17"/>
  <c r="C26" i="17"/>
  <c r="D22" i="17"/>
  <c r="C22" i="17"/>
  <c r="D16" i="17"/>
  <c r="D15" i="17" s="1"/>
  <c r="C16" i="17"/>
  <c r="D6" i="17"/>
  <c r="C6" i="17"/>
  <c r="E27" i="16"/>
  <c r="E22" i="16"/>
  <c r="D17" i="16"/>
  <c r="D28" i="16" s="1"/>
  <c r="C17" i="16"/>
  <c r="C28" i="16" s="1"/>
  <c r="B17" i="16"/>
  <c r="B28" i="16" s="1"/>
  <c r="E12" i="16"/>
  <c r="E11" i="16"/>
  <c r="E5" i="16"/>
  <c r="D13" i="16"/>
  <c r="C13" i="16"/>
  <c r="B13" i="16"/>
  <c r="E4" i="16"/>
  <c r="E52" i="15"/>
  <c r="E44" i="15"/>
  <c r="E36" i="15"/>
  <c r="D36" i="15"/>
  <c r="E30" i="15"/>
  <c r="D30" i="15"/>
  <c r="E24" i="15"/>
  <c r="D24" i="15"/>
  <c r="E14" i="15"/>
  <c r="D14" i="15"/>
  <c r="E8" i="15"/>
  <c r="D8" i="15"/>
  <c r="F82" i="14"/>
  <c r="F78" i="14"/>
  <c r="F77" i="14"/>
  <c r="F76" i="14"/>
  <c r="E72" i="14"/>
  <c r="D72" i="14"/>
  <c r="E67" i="14"/>
  <c r="D67" i="14"/>
  <c r="F67" i="14" s="1"/>
  <c r="C67" i="14"/>
  <c r="C66" i="14" s="1"/>
  <c r="E49" i="14"/>
  <c r="D49" i="14"/>
  <c r="C49" i="14"/>
  <c r="C44" i="14" s="1"/>
  <c r="E45" i="14"/>
  <c r="D45" i="14"/>
  <c r="C45" i="14"/>
  <c r="F39" i="14"/>
  <c r="F38" i="14"/>
  <c r="F37" i="14"/>
  <c r="F32" i="14"/>
  <c r="E26" i="14"/>
  <c r="E15" i="14" s="1"/>
  <c r="E40" i="14" s="1"/>
  <c r="D26" i="14"/>
  <c r="D15" i="14" s="1"/>
  <c r="C26" i="14"/>
  <c r="E22" i="14"/>
  <c r="D22" i="14"/>
  <c r="C22" i="14"/>
  <c r="F5" i="14"/>
  <c r="B30" i="16" l="1"/>
  <c r="F72" i="14"/>
  <c r="C66" i="17"/>
  <c r="D66" i="17"/>
  <c r="D44" i="17"/>
  <c r="C15" i="17"/>
  <c r="D40" i="17"/>
  <c r="C40" i="17"/>
  <c r="E44" i="14"/>
  <c r="D66" i="14"/>
  <c r="C79" i="14"/>
  <c r="F49" i="14"/>
  <c r="D44" i="14"/>
  <c r="F44" i="14" s="1"/>
  <c r="F45" i="14"/>
  <c r="F15" i="14"/>
  <c r="D40" i="14"/>
  <c r="C15" i="14"/>
  <c r="C40" i="14" s="1"/>
  <c r="F6" i="14"/>
  <c r="C44" i="17"/>
  <c r="E28" i="16"/>
  <c r="D30" i="16"/>
  <c r="E13" i="16"/>
  <c r="C30" i="16"/>
  <c r="E17" i="16"/>
  <c r="E66" i="14"/>
  <c r="I15" i="4"/>
  <c r="E15" i="4"/>
  <c r="C79" i="17" l="1"/>
  <c r="C81" i="17" s="1"/>
  <c r="C84" i="17" s="1"/>
  <c r="D79" i="17"/>
  <c r="D81" i="17" s="1"/>
  <c r="D84" i="17" s="1"/>
  <c r="F66" i="14"/>
  <c r="C81" i="14"/>
  <c r="C84" i="14" s="1"/>
  <c r="E79" i="14"/>
  <c r="E81" i="14" s="1"/>
  <c r="E84" i="14" s="1"/>
  <c r="D79" i="14"/>
  <c r="F40" i="14"/>
  <c r="E30" i="16"/>
  <c r="D30" i="9"/>
  <c r="F79" i="14" l="1"/>
  <c r="D81" i="14"/>
  <c r="D84" i="14" s="1"/>
  <c r="F84" i="14" s="1"/>
  <c r="G26" i="5"/>
  <c r="H26" i="5"/>
  <c r="F26" i="5"/>
  <c r="M29" i="4" l="1"/>
  <c r="L29" i="4"/>
  <c r="J29" i="4"/>
  <c r="I29" i="4"/>
  <c r="F29" i="4"/>
  <c r="G29" i="4"/>
  <c r="E29" i="4"/>
  <c r="P15" i="4"/>
  <c r="M15" i="4"/>
  <c r="L15" i="4"/>
  <c r="J15" i="4"/>
  <c r="F15" i="4"/>
  <c r="G15" i="4"/>
  <c r="H15" i="4"/>
  <c r="H30" i="9" l="1"/>
  <c r="G30" i="9"/>
  <c r="F30" i="9"/>
  <c r="E30" i="9"/>
  <c r="N29" i="4" l="1"/>
  <c r="N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F3" authorId="0" shapeId="0" xr:uid="{0392D235-A70B-4B6E-B7A8-E1899D189BDC}">
      <text>
        <r>
          <rPr>
            <sz val="9"/>
            <color indexed="81"/>
            <rFont val="Tahoma"/>
            <family val="2"/>
          </rPr>
          <t xml:space="preserve">Võlad töövõtjatele, mis tekkisid enne 2018. aastat ja mis dokumentide esitamise hetkel on välja maksmata 
</t>
        </r>
      </text>
    </comment>
    <comment ref="G3" authorId="0" shapeId="0" xr:uid="{ADB732C5-60EA-4FA4-968F-DFAFC07BA203}">
      <text>
        <r>
          <rPr>
            <sz val="9"/>
            <color indexed="81"/>
            <rFont val="Tahoma"/>
            <family val="2"/>
          </rPr>
          <t xml:space="preserve">2018. aastal arvestatud tööjõukulu koos töötaja poolt tasutavate maksudega (üksikisiku tulumaks, kogumispension, töötaja poolt tasutav töötuskindlustus). Summa peab olema võrdne majandusaasta aruande tulemiaruande vastava summaga. </t>
        </r>
      </text>
    </comment>
    <comment ref="H3" authorId="0" shapeId="0" xr:uid="{382DC18C-D502-406B-8C32-DC3A424AD623}">
      <text>
        <r>
          <rPr>
            <sz val="9"/>
            <color indexed="81"/>
            <rFont val="Tahoma"/>
            <family val="2"/>
          </rPr>
          <t xml:space="preserve">2018. aastal arvestatud tööjõukulu kokku koos töötaja ja tööandja poolt tasutavate maksudega (üksikisiku tulumaks, kogumispension, töötaja poolt tasutav töötuskindlustus, sotsiaalmaks, tööandja poolt tasutav töötuskindlustus). Summa peab olema võrdne majandusaasta aruande vastava summaga. </t>
        </r>
      </text>
    </comment>
    <comment ref="I3" authorId="0" shapeId="0" xr:uid="{817E64C2-A14A-4E39-A1DB-02D8BE442999}">
      <text>
        <r>
          <rPr>
            <sz val="9"/>
            <color indexed="81"/>
            <rFont val="Tahoma"/>
            <family val="2"/>
          </rPr>
          <t>31.12.2018 seisuga bilansis olevad võlad töövõtjatele (ilma maksudeta), sh enne 2018 arvestatud, mis seisuga 31.12.2018 on välja maksmata</t>
        </r>
      </text>
    </comment>
    <comment ref="J3" authorId="0" shapeId="0" xr:uid="{4A5C83D8-C629-49B5-85CE-7FE845E29ADD}">
      <text>
        <r>
          <rPr>
            <sz val="9"/>
            <color indexed="81"/>
            <rFont val="Tahoma"/>
            <family val="2"/>
          </rPr>
          <t>31.12.2018 seisuga bilansis olevad võlad töövõtjatele (ilma maksudeta), mille maksetähtaeg on peale dokumentide esitamist litsentseerijale</t>
        </r>
      </text>
    </comment>
    <comment ref="K3" authorId="0" shapeId="0" xr:uid="{A113CB4B-682C-4380-AC3E-B84BE9DC39E3}">
      <text>
        <r>
          <rPr>
            <sz val="9"/>
            <color indexed="81"/>
            <rFont val="Tahoma"/>
            <family val="2"/>
          </rPr>
          <t>31.12.2018 seisuga bilansis olevad võlad töövõtjatele (ilma maksudeta), mille maksetähtaeg oli varasem dokumentide esitamisest litsentseerijale</t>
        </r>
      </text>
    </comment>
    <comment ref="L3" authorId="0" shapeId="0" xr:uid="{0171D383-4966-4FA0-835A-24A64112899E}">
      <text>
        <r>
          <rPr>
            <sz val="9"/>
            <color indexed="81"/>
            <rFont val="Tahoma"/>
            <family val="2"/>
          </rPr>
          <t>31.12.2018 seisuga bilansis olevate maksetähtaja ületanud võlgnevuste staatus dokumentide esitamise kuupäeval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D3" authorId="0" shapeId="0" xr:uid="{853ECADB-F4DA-42ED-98E0-494AB2716955}">
      <text>
        <r>
          <rPr>
            <sz val="9"/>
            <color indexed="81"/>
            <rFont val="Tahoma"/>
            <family val="2"/>
          </rPr>
          <t xml:space="preserve">Stipendiumivõlad, mis tekkisid enne 2018. aastat ja mis dokumentide esitamise hetkel on välja maksmata </t>
        </r>
      </text>
    </comment>
    <comment ref="E3" authorId="0" shapeId="0" xr:uid="{2950BC50-2825-48BC-8E6C-14311FBD3914}">
      <text>
        <r>
          <rPr>
            <sz val="9"/>
            <color indexed="81"/>
            <rFont val="Tahoma"/>
            <family val="2"/>
          </rPr>
          <t>2018. aastal arvestatud ja välja makstud stipendium</t>
        </r>
      </text>
    </comment>
    <comment ref="F3" authorId="0" shapeId="0" xr:uid="{32050843-C5B9-4F03-AF07-19A643B5DAF0}">
      <text>
        <r>
          <rPr>
            <sz val="9"/>
            <color indexed="81"/>
            <rFont val="Tahoma"/>
            <family val="2"/>
          </rPr>
          <t>31.12.2018 seisuga bilansis olevad stipendiumivõlad, sh enne 2018 arvestatud,  mis seisuga 31.12.2018 on välja maksmata</t>
        </r>
      </text>
    </comment>
    <comment ref="G3" authorId="0" shapeId="0" xr:uid="{F4C7D4E2-5CB8-45E2-BC9D-2DC0710FF3F3}">
      <text>
        <r>
          <rPr>
            <sz val="9"/>
            <color indexed="81"/>
            <rFont val="Tahoma"/>
            <family val="2"/>
          </rPr>
          <t>31.12.2018 seisuga bilansis olevad stipendiumivõlad, mille maksetähtaeg oli varasem dokumentide esitamisest litsentseerijale</t>
        </r>
      </text>
    </comment>
    <comment ref="H3" authorId="0" shapeId="0" xr:uid="{76A52821-97C2-4863-99EA-B2D91BB97A1C}">
      <text>
        <r>
          <rPr>
            <sz val="9"/>
            <color indexed="81"/>
            <rFont val="Tahoma"/>
            <family val="2"/>
          </rPr>
          <t>31.12.2018 seisuga bilansis olevate maksetähtaja ületanud stipendiumivõlgnevuste staatus dokumentide esitamise kuupäeval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Birgit Veebel</author>
  </authors>
  <commentList>
    <comment ref="E4" authorId="0" shapeId="0" xr:uid="{00000000-0006-0000-0400-000001000000}">
      <text>
        <r>
          <rPr>
            <sz val="9"/>
            <color indexed="81"/>
            <rFont val="Arial"/>
            <family val="2"/>
          </rPr>
          <t>Kulu ja kohustus tuleb kajastada täissummas st tekkepõhiselt tehingu toimumise perioodil.</t>
        </r>
      </text>
    </comment>
    <comment ref="L15" authorId="0" shapeId="0" xr:uid="{00000000-0006-0000-0400-000002000000}">
      <text>
        <r>
          <rPr>
            <b/>
            <sz val="9"/>
            <color indexed="81"/>
            <rFont val="Tahoma"/>
            <family val="2"/>
          </rPr>
          <t>Birgit Veebel:</t>
        </r>
        <r>
          <rPr>
            <sz val="9"/>
            <color indexed="81"/>
            <rFont val="Tahoma"/>
            <family val="2"/>
          </rPr>
          <t xml:space="preserve">
Peab kajastuma bilansis</t>
        </r>
      </text>
    </comment>
    <comment ref="E19" authorId="0" shapeId="0" xr:uid="{00000000-0006-0000-0400-000003000000}">
      <text>
        <r>
          <rPr>
            <sz val="9"/>
            <color indexed="81"/>
            <rFont val="Tahoma"/>
            <family val="2"/>
          </rPr>
          <t>Tulu ja nõue tuleb kajastada täissummas st tekkepõhiselt tehingu toimumise perioodil.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A5" authorId="0" shapeId="0" xr:uid="{7C7704FF-3A30-4F56-8BAB-3623D8492C5D}">
      <text>
        <r>
          <rPr>
            <sz val="9"/>
            <color indexed="81"/>
            <rFont val="Tahoma"/>
            <family val="2"/>
          </rPr>
          <t>Klubi liikmetelt saadud liikmemaks</t>
        </r>
      </text>
    </comment>
    <comment ref="A11" authorId="0" shapeId="0" xr:uid="{BF6965C5-E2FB-49F6-9654-F73ADEF0C9DF}">
      <text>
        <r>
          <rPr>
            <sz val="9"/>
            <color indexed="81"/>
            <rFont val="Tahoma"/>
            <family val="2"/>
          </rPr>
          <t>EJL-i poolt makstavad toetused, annetused või muud summad, v.a EJL-i kaudu makstavad summad ülekandeõiguste müügist ning UEFA solidaarsustoetused</t>
        </r>
      </text>
    </comment>
    <comment ref="A21" authorId="0" shapeId="0" xr:uid="{1DB277A7-F9CB-4BF6-8E8F-BABFD6A6C0C9}">
      <text>
        <r>
          <rPr>
            <sz val="9"/>
            <color indexed="81"/>
            <rFont val="Tahoma"/>
            <family val="2"/>
          </rPr>
          <t>Tulu Eesti meistri- ja karikavõistluste ning  UEFA klubivõistluste ülekandeõiguste müügist</t>
        </r>
      </text>
    </comment>
    <comment ref="A31" authorId="0" shapeId="0" xr:uid="{172E04CE-A66A-47E8-8F0E-F5BAA1A120A4}">
      <text>
        <r>
          <rPr>
            <sz val="9"/>
            <color indexed="81"/>
            <rFont val="Tahoma"/>
            <family val="2"/>
          </rPr>
          <t>Muud tulud äritegevusest, sh litsentsitasud klubi sümboolika kasutamise eest jm tulud, mida ei saa kajastada teistel "Äritegevuse tulu" ridadel</t>
        </r>
      </text>
    </comment>
    <comment ref="A32" authorId="0" shapeId="0" xr:uid="{F85EC486-A8FC-4496-BB79-8215AED5CCE1}">
      <text>
        <r>
          <rPr>
            <sz val="9"/>
            <color indexed="81"/>
            <rFont val="Tahoma"/>
            <family val="2"/>
          </rPr>
          <t>Sponsorlus- ja reklaamitulu puhul tuleb kajastada ka mitterahalisi ning partertehingud. Partertehingute kajastamisel peab vastav summa olema kajastatud ka eelarve kuludes</t>
        </r>
      </text>
    </comment>
    <comment ref="A33" authorId="0" shapeId="0" xr:uid="{95400D4E-8F57-4C98-9AD8-69D9F241E7B1}">
      <text>
        <r>
          <rPr>
            <sz val="9"/>
            <color indexed="81"/>
            <rFont val="Tahoma"/>
            <family val="2"/>
          </rPr>
          <t>Klubi varustuse sponsori poolt makstav toetus, k.a mitterahaline toetus</t>
        </r>
      </text>
    </comment>
    <comment ref="A34" authorId="0" shapeId="0" xr:uid="{CEBE5728-83DF-471E-AC46-D94B1EA6933C}">
      <text>
        <r>
          <rPr>
            <sz val="9"/>
            <color indexed="81"/>
            <rFont val="Tahoma"/>
            <family val="2"/>
          </rPr>
          <t>Klubi peasponsori (peamiselt esinduvõistkonna särgisponsor) poolt makstav toetus, k.a mitterahaline toetus.
Muu toetus sponsoritelt ja reklaamitulu tuleb kajastada real "Muu sponsorlus- ja reklaamitulu).</t>
        </r>
      </text>
    </comment>
    <comment ref="A35" authorId="0" shapeId="0" xr:uid="{A871113A-1FC6-460C-B495-6A73495E4C95}">
      <text>
        <r>
          <rPr>
            <sz val="9"/>
            <color indexed="81"/>
            <rFont val="Tahoma"/>
            <family val="2"/>
          </rPr>
          <t>Ei sisalda klubi varustuse ja peasponsorite poolt makstavaid summasid väljakuäärde ja reklaamtahvlitele paigutatud reklaami eest</t>
        </r>
      </text>
    </comment>
    <comment ref="A37" authorId="0" shapeId="0" xr:uid="{E06D2DD6-1DD5-4682-84DE-6EA2986116CB}">
      <text>
        <r>
          <rPr>
            <sz val="9"/>
            <color indexed="81"/>
            <rFont val="Tahoma"/>
            <family val="2"/>
          </rPr>
          <t>Kõik summad, mis ei sisaldu ülejäänud tulude all</t>
        </r>
      </text>
    </comment>
    <comment ref="A39" authorId="0" shapeId="0" xr:uid="{B1FD35B3-237A-461F-9F32-07E3EEA63358}">
      <text>
        <r>
          <rPr>
            <sz val="9"/>
            <color indexed="81"/>
            <rFont val="Tahoma"/>
            <family val="2"/>
          </rPr>
          <t>Tulud, mida ei ole kajastatud ülejäänud eelarve tulude ridadel, nt saadud dividendid, põhivara müük jm</t>
        </r>
      </text>
    </comment>
    <comment ref="A56" authorId="0" shapeId="0" xr:uid="{DF2C0BE2-57C3-4453-A900-E2CCB19FA67A}">
      <text>
        <r>
          <rPr>
            <sz val="9"/>
            <color indexed="81"/>
            <rFont val="Tahoma"/>
            <family val="2"/>
          </rPr>
          <t>Sponsurlus- ja reklaamitulu tekitamiseks tehtavad kulutused</t>
        </r>
      </text>
    </comment>
    <comment ref="A59" authorId="0" shapeId="0" xr:uid="{FBA1000A-006C-40C7-B85C-0833131A1B1A}">
      <text>
        <r>
          <rPr>
            <sz val="9"/>
            <color indexed="81"/>
            <rFont val="Tahoma"/>
            <family val="2"/>
          </rPr>
          <t xml:space="preserve">Klubi omandis ja kasutuses olevatele rajatistele ja hoonetele tehtavad kulutused, sh rendi- ja kommunaalkulud, maamaks, parandus- ja hooldustööde maksumus jms, v.a materiaalse põhivara amortisatsiooni-/ümberhindluskulu 
</t>
        </r>
      </text>
    </comment>
    <comment ref="A60" authorId="0" shapeId="0" xr:uid="{86BB900E-1131-4F6A-97E1-83122583B351}">
      <text>
        <r>
          <rPr>
            <sz val="9"/>
            <color indexed="81"/>
            <rFont val="Tahoma"/>
            <family val="2"/>
          </rPr>
          <t>Klubi igapäevatöö korraldamiseks tehtavad kulutused, sh büroo, lähetus, koolitus-, telefoni-, interneri- jms kulud, IT teenused ja tarvikud, ajalehed, ajakirjad, kirjandus, pangateenused, raamatupidamisteenused jne.</t>
        </r>
      </text>
    </comment>
    <comment ref="A65" authorId="0" shapeId="0" xr:uid="{6086471E-3646-447B-812B-0534A2D0E4C5}">
      <text>
        <r>
          <rPr>
            <sz val="9"/>
            <color indexed="81"/>
            <rFont val="Tahoma"/>
            <family val="2"/>
          </rPr>
          <t>Muud ülalpool liigitamata kulud, sh autode kindlustus, kütus, remont, hooldus jm autodega seotud kulud, erisoodustustelt arvestatav tulumaks, maksuintressid maksuametile, hankijate intressid, viivised jne</t>
        </r>
      </text>
    </comment>
    <comment ref="A68" authorId="0" shapeId="0" xr:uid="{33F09CDA-6411-4F1D-9EF4-262C4A5F0EE7}">
      <text>
        <r>
          <rPr>
            <sz val="9"/>
            <color indexed="81"/>
            <rFont val="Tahoma"/>
            <family val="2"/>
          </rPr>
          <t>Mängijatele makstav brutotöötasu</t>
        </r>
      </text>
    </comment>
    <comment ref="A71" authorId="0" shapeId="0" xr:uid="{79593C4A-8A26-4580-8B68-0812AF602458}">
      <text>
        <r>
          <rPr>
            <sz val="9"/>
            <color indexed="81"/>
            <rFont val="Tahoma"/>
            <family val="2"/>
          </rPr>
          <t>Mängijatele makstavad muud tasud, sh preemiad, kompensatsioonid jms</t>
        </r>
      </text>
    </comment>
    <comment ref="A73" authorId="0" shapeId="0" xr:uid="{BB96C630-4417-43C6-8FDD-4206AAF54D58}">
      <text>
        <r>
          <rPr>
            <sz val="9"/>
            <color indexed="81"/>
            <rFont val="Tahoma"/>
            <family val="2"/>
          </rPr>
          <t>Muule personalile makstav brutotöötasu</t>
        </r>
      </text>
    </comment>
    <comment ref="A75" authorId="0" shapeId="0" xr:uid="{C0250009-D538-46CB-A0CB-CC4615D909B6}">
      <text>
        <r>
          <rPr>
            <sz val="9"/>
            <color indexed="81"/>
            <rFont val="Tahoma"/>
            <family val="2"/>
          </rPr>
          <t>Muule personalile makstavad muud tasud, sh preemiad, kompensatsioonid jms</t>
        </r>
      </text>
    </comment>
    <comment ref="A82" authorId="0" shapeId="0" xr:uid="{BC85EB4C-FCA9-42E0-9422-7A0F337B053E}">
      <text>
        <r>
          <rPr>
            <sz val="9"/>
            <color indexed="81"/>
            <rFont val="Tahoma"/>
            <family val="2"/>
          </rPr>
          <t>Kasum (kahjum) finantsinvesteeringutelt, intressitulud- ja kulud jne)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A4" authorId="0" shapeId="0" xr:uid="{6CC9CAD2-B07B-46BA-B275-302BBDBAD897}">
      <text>
        <r>
          <rPr>
            <sz val="9"/>
            <color indexed="81"/>
            <rFont val="Tahoma"/>
            <family val="2"/>
          </rPr>
          <t>Klubi noorliikmete poolt tasutud liikmemaks</t>
        </r>
      </text>
    </comment>
    <comment ref="A9" authorId="0" shapeId="0" xr:uid="{237506C9-304C-42B5-817A-052194CD735C}">
      <text>
        <r>
          <rPr>
            <sz val="9"/>
            <color indexed="81"/>
            <rFont val="Tahoma"/>
            <family val="2"/>
          </rPr>
          <t>EJL-I poolt makstavad toetused, annetused või muud summad, v.a EJL-I kaudu makstavad summad ülekandeõiguste müügist ning UEFA solidaarsustoetused</t>
        </r>
      </text>
    </comment>
    <comment ref="A11" authorId="0" shapeId="0" xr:uid="{5A9D2E84-17FC-40F6-B335-3704C32FF24C}">
      <text>
        <r>
          <rPr>
            <sz val="9"/>
            <color indexed="81"/>
            <rFont val="Tahoma"/>
            <family val="2"/>
          </rPr>
          <t>Sponsorlus- ja reklaamitulu puhul tuleb kajastada ka mitterahalisi ning partertehingud. Partertehingute kajastamisel peab vastav summa olema kajastatud ka eelarve kuludes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A5" authorId="0" shapeId="0" xr:uid="{AFF0CFF5-E3F1-4E36-A07A-233BB4214BD6}">
      <text>
        <r>
          <rPr>
            <sz val="9"/>
            <color indexed="81"/>
            <rFont val="Tahoma"/>
            <family val="2"/>
          </rPr>
          <t>Klubi liikmetelt saadud liikmemaks</t>
        </r>
      </text>
    </comment>
    <comment ref="A11" authorId="0" shapeId="0" xr:uid="{D3913FB7-F1A2-47B0-B6F9-42B20D3AD700}">
      <text>
        <r>
          <rPr>
            <sz val="9"/>
            <color indexed="81"/>
            <rFont val="Tahoma"/>
            <family val="2"/>
          </rPr>
          <t>EJL-i poolt makstavad toetused, annetused või muud summad, v.a EJL-i kaudu makstavad summad ülekandeõiguste müügist ning UEFA solidaarsustoetused</t>
        </r>
      </text>
    </comment>
    <comment ref="A21" authorId="0" shapeId="0" xr:uid="{F6478EFD-DB3D-4EED-B696-F8DD8FFA4593}">
      <text>
        <r>
          <rPr>
            <sz val="9"/>
            <color indexed="81"/>
            <rFont val="Tahoma"/>
            <family val="2"/>
          </rPr>
          <t>Tulu Eesti meistri- ja karikavõistluste ning  UEFA klubivõistluste ülekandeõiguste müügist</t>
        </r>
      </text>
    </comment>
    <comment ref="A31" authorId="0" shapeId="0" xr:uid="{F4FDCB43-CBD5-4F33-871C-4B4180CBF7A3}">
      <text>
        <r>
          <rPr>
            <sz val="9"/>
            <color indexed="81"/>
            <rFont val="Tahoma"/>
            <family val="2"/>
          </rPr>
          <t>Muud tulud äritegevusest, sh litsentsitasud klubi sümboolika kasutamise eest jm tulud, mida ei saa kajastada teistel "Äritegevuse tulu" ridadel</t>
        </r>
      </text>
    </comment>
    <comment ref="A32" authorId="0" shapeId="0" xr:uid="{68C8CA24-3831-4646-8D44-EE38CD204388}">
      <text>
        <r>
          <rPr>
            <sz val="9"/>
            <color indexed="81"/>
            <rFont val="Tahoma"/>
            <family val="2"/>
          </rPr>
          <t>Sponsorlus- ja reklaamitulu puhul tuleb kajastada ka mitterahalisi ning partertehingud. Partertehingute kajastamisel peab vastav summa olema kajastatud ka eelarve kuludes</t>
        </r>
      </text>
    </comment>
    <comment ref="A33" authorId="0" shapeId="0" xr:uid="{7CF82E0A-CFC8-4CED-BE9E-F6E3314B4B36}">
      <text>
        <r>
          <rPr>
            <sz val="9"/>
            <color indexed="81"/>
            <rFont val="Tahoma"/>
            <family val="2"/>
          </rPr>
          <t>Klubi varustuse sponsori poolt makstav toetus, k.a mitterahaline toetus</t>
        </r>
      </text>
    </comment>
    <comment ref="A34" authorId="0" shapeId="0" xr:uid="{205BE17E-3C3F-4D00-9022-831125256F3E}">
      <text>
        <r>
          <rPr>
            <sz val="9"/>
            <color indexed="81"/>
            <rFont val="Tahoma"/>
            <family val="2"/>
          </rPr>
          <t>Klubi peasponsori (peamiselt esinduvõistkonna särgisponsor) poolt makstav toetus, k.a mitterahaline toetus.
Muu toetus sponsoritelt ja reklaamitulu tuleb kajastada real "Muu sponsorlus- ja reklaamitulu).</t>
        </r>
      </text>
    </comment>
    <comment ref="A35" authorId="0" shapeId="0" xr:uid="{7D4940B3-4952-4054-99C5-019955031677}">
      <text>
        <r>
          <rPr>
            <sz val="9"/>
            <color indexed="81"/>
            <rFont val="Tahoma"/>
            <family val="2"/>
          </rPr>
          <t>Ei sisalda klubi varustuse ja peasponsorite poolt makstavaid summasid väljakuäärde ja reklaamtahvlitele paigutatud reklaami eest</t>
        </r>
      </text>
    </comment>
    <comment ref="A37" authorId="0" shapeId="0" xr:uid="{B3B3E7D6-F3ED-4192-88B3-830F95642C0E}">
      <text>
        <r>
          <rPr>
            <sz val="9"/>
            <color indexed="81"/>
            <rFont val="Tahoma"/>
            <family val="2"/>
          </rPr>
          <t>Kõik summad, mis ei sisaldu ülejäänud tulude all</t>
        </r>
      </text>
    </comment>
    <comment ref="A39" authorId="0" shapeId="0" xr:uid="{5B06C0BA-4CFB-4E53-83DB-FA37FCBC6B8B}">
      <text>
        <r>
          <rPr>
            <sz val="9"/>
            <color indexed="81"/>
            <rFont val="Tahoma"/>
            <family val="2"/>
          </rPr>
          <t>Tulud, mida ei ole kajastatud ülejäänud eelarve tulude ridadel, nt saadud dividendid, põhivara müük jm</t>
        </r>
      </text>
    </comment>
    <comment ref="A56" authorId="0" shapeId="0" xr:uid="{0C654A10-381C-47EC-8CB9-935AE39C6079}">
      <text>
        <r>
          <rPr>
            <sz val="9"/>
            <color indexed="81"/>
            <rFont val="Tahoma"/>
            <family val="2"/>
          </rPr>
          <t>Sponsurlus- ja reklaamitulu tekitamiseks tehtavad kulutused</t>
        </r>
      </text>
    </comment>
    <comment ref="A59" authorId="0" shapeId="0" xr:uid="{DB5D6F99-B76B-4AF2-9504-B955286863C5}">
      <text>
        <r>
          <rPr>
            <sz val="9"/>
            <color indexed="81"/>
            <rFont val="Tahoma"/>
            <family val="2"/>
          </rPr>
          <t xml:space="preserve">Klubi omandis ja kasutuses olevatele rajatistele ja hoonetele tehtavad kulutused, sh rendi- ja kommunaalkulud, maamaks, parandus- ja hooldustööde maksumus jms, v.a materiaalse põhivara amortisatsiooni-/ümberhindluskulu 
</t>
        </r>
      </text>
    </comment>
    <comment ref="A60" authorId="0" shapeId="0" xr:uid="{0A667560-6678-4449-9CAD-12BCA3C2CACA}">
      <text>
        <r>
          <rPr>
            <sz val="9"/>
            <color indexed="81"/>
            <rFont val="Tahoma"/>
            <family val="2"/>
          </rPr>
          <t>Klubi igapäevatöö korraldamiseks tehtavad kulutused, sh büroo, lähetus, koolitus-, telefoni-, interneri- jms kulud, IT teenused ja tarvikud, ajalehed, ajakirjad, kirjandus, pangateenused, raamatupidamisteenused jne.</t>
        </r>
      </text>
    </comment>
    <comment ref="A65" authorId="0" shapeId="0" xr:uid="{B078E4D9-ADFC-4E24-8BA1-F84B3B9F8A5B}">
      <text>
        <r>
          <rPr>
            <sz val="9"/>
            <color indexed="81"/>
            <rFont val="Tahoma"/>
            <family val="2"/>
          </rPr>
          <t>Muud ülalpool liigitamata kulud, sh autode kindlustus, kütus, remont, hooldus jm autodega seotud kulud, erisoodustustelt arvestatav tulumaks, maksuintressid maksuametile, hankijate intressid, viivised jne</t>
        </r>
      </text>
    </comment>
    <comment ref="A68" authorId="0" shapeId="0" xr:uid="{53522D84-0BE3-4A8A-998A-103476F7AB30}">
      <text>
        <r>
          <rPr>
            <sz val="9"/>
            <color indexed="81"/>
            <rFont val="Tahoma"/>
            <family val="2"/>
          </rPr>
          <t xml:space="preserve">Mängijatele makstav brutotöötasu </t>
        </r>
      </text>
    </comment>
    <comment ref="A71" authorId="0" shapeId="0" xr:uid="{EE870B65-B8BC-4729-80FA-6CD1B992588D}">
      <text>
        <r>
          <rPr>
            <sz val="9"/>
            <color indexed="81"/>
            <rFont val="Tahoma"/>
            <family val="2"/>
          </rPr>
          <t>Mängijatele makstavad muud tasud, sh preemiad, kompensatsioonid jms</t>
        </r>
      </text>
    </comment>
    <comment ref="A73" authorId="0" shapeId="0" xr:uid="{546C821D-F143-4B81-9113-296C94B1BD5D}">
      <text>
        <r>
          <rPr>
            <sz val="9"/>
            <color indexed="81"/>
            <rFont val="Tahoma"/>
            <family val="2"/>
          </rPr>
          <t>Muule personalile makstav brutotöötasu</t>
        </r>
      </text>
    </comment>
    <comment ref="A75" authorId="0" shapeId="0" xr:uid="{B1A953F3-C5D8-406D-916C-0E072F09BA6E}">
      <text>
        <r>
          <rPr>
            <sz val="9"/>
            <color indexed="81"/>
            <rFont val="Tahoma"/>
            <family val="2"/>
          </rPr>
          <t>Muule personalile makstavad muud tasud, sh preemiad, kompensatsioonid jms</t>
        </r>
      </text>
    </comment>
    <comment ref="A82" authorId="0" shapeId="0" xr:uid="{9AA6F49B-D83C-4747-B1C2-E2E59043D4E2}">
      <text>
        <r>
          <rPr>
            <sz val="9"/>
            <color indexed="81"/>
            <rFont val="Tahoma"/>
            <family val="2"/>
          </rPr>
          <t>Kasum (kahjum) finantsinvesteeringutelt, intressitulud- ja kulud jne), kasum (kahjum) valuutakursi ümberhindamisest</t>
        </r>
      </text>
    </comment>
  </commentList>
</comments>
</file>

<file path=xl/sharedStrings.xml><?xml version="1.0" encoding="utf-8"?>
<sst xmlns="http://schemas.openxmlformats.org/spreadsheetml/2006/main" count="889" uniqueCount="355">
  <si>
    <t>eurodes</t>
  </si>
  <si>
    <t>Lepingu objekt</t>
  </si>
  <si>
    <t>Summa eelarvelises tulemi- aruandes</t>
  </si>
  <si>
    <t>Lepingu summa</t>
  </si>
  <si>
    <t>Lepingu kestvus</t>
  </si>
  <si>
    <t>Makse-tingimused</t>
  </si>
  <si>
    <t>Reklaamitulud kokku</t>
  </si>
  <si>
    <t>Summa eelarvelises tulude-kulude aruandes</t>
  </si>
  <si>
    <t>Tulud sponsorlusest kokku</t>
  </si>
  <si>
    <t>Kirje</t>
  </si>
  <si>
    <t>I TULUD</t>
  </si>
  <si>
    <t>Mängijate üleminekute tabel</t>
  </si>
  <si>
    <t xml:space="preserve">Klubisse </t>
  </si>
  <si>
    <t>Mängija andmed</t>
  </si>
  <si>
    <t>Mängija soetamise otsesed kulud</t>
  </si>
  <si>
    <t>Tasutud</t>
  </si>
  <si>
    <t xml:space="preserve">Tasumata </t>
  </si>
  <si>
    <t>Ülemineku-/laenu
lepingu kuupäev</t>
  </si>
  <si>
    <t>Eelmine klubi</t>
  </si>
  <si>
    <t>Muud mängija soetamise otsesed kulud</t>
  </si>
  <si>
    <t>Klubidele</t>
  </si>
  <si>
    <t>Makse-
tähtaeg</t>
  </si>
  <si>
    <t>Kokku</t>
  </si>
  <si>
    <t xml:space="preserve">Klubist välja </t>
  </si>
  <si>
    <t>Mängija ülemineku otsesed tulud</t>
  </si>
  <si>
    <t>Laekunud</t>
  </si>
  <si>
    <t>Laekumata</t>
  </si>
  <si>
    <t>Uus klubi</t>
  </si>
  <si>
    <t>Ülemineku-
/laenu-
lepingu summa kokku</t>
  </si>
  <si>
    <t>Klubidelt</t>
  </si>
  <si>
    <t>Treeninghüvitis / solidaarsus-
osamakse</t>
  </si>
  <si>
    <t>Ülemineku-/laenu-
lepingu kuupäev</t>
  </si>
  <si>
    <t>Treeninghüvitis / solidaarsus-osamakse</t>
  </si>
  <si>
    <t>Ülemineku- /laenu-
lepingu summa kokku</t>
  </si>
  <si>
    <t>Tingimuslik ülemineku-tasu</t>
  </si>
  <si>
    <t>Töötajate nimekiri</t>
  </si>
  <si>
    <t>Jrk</t>
  </si>
  <si>
    <t>Töötaja nimi</t>
  </si>
  <si>
    <t>Amet</t>
  </si>
  <si>
    <t>PALUN SEDA LEHTE MITTEMUUTA!</t>
  </si>
  <si>
    <t>Muu personali* palk</t>
  </si>
  <si>
    <t>*</t>
  </si>
  <si>
    <t>Muu personal= Litsentseerimise personali- ja administratiivkriteeriumides mittenõutud teised klubi töötajad</t>
  </si>
  <si>
    <t>KINNITUS TÖÖTASU MAKSMISE KOHTA</t>
  </si>
  <si>
    <t xml:space="preserve">Kinnitan, et </t>
  </si>
  <si>
    <t>klubi nimi</t>
  </si>
  <si>
    <t xml:space="preserve"> lepingutest tulenevad kohustused.</t>
  </si>
  <si>
    <t>Kinnitan, et</t>
  </si>
  <si>
    <t>Lepingujärgne 
maksetähtaeg</t>
  </si>
  <si>
    <t>Tähtaegselt tasumata
väljamaksete
summa</t>
  </si>
  <si>
    <t>kõiki lepingutest tulenevaid kohustusi.</t>
  </si>
  <si>
    <t>Allkiri</t>
  </si>
  <si>
    <t>Juhatuse liikme/tegevjuhi nimi</t>
  </si>
  <si>
    <t xml:space="preserve">Kuupäev </t>
  </si>
  <si>
    <t>Kuupäev</t>
  </si>
  <si>
    <t>Lepingu 
algus</t>
  </si>
  <si>
    <t>Lepingu 
lõpp</t>
  </si>
  <si>
    <t>1.2 Annetused ja toetused</t>
  </si>
  <si>
    <t>KINNITUS STIPENDIUMI MAKSMISE KOHTA</t>
  </si>
  <si>
    <t xml:space="preserve">Üleminekutasu
</t>
  </si>
  <si>
    <t>1.3 Tulu ettevõtlusest</t>
  </si>
  <si>
    <t>1.4 Sponsorlus- ja reklaamitulu</t>
  </si>
  <si>
    <t>Stipendiumi saajate nimekiri</t>
  </si>
  <si>
    <t>club name</t>
  </si>
  <si>
    <t xml:space="preserve"> as a result of contractual or legal obligations.</t>
  </si>
  <si>
    <t>Employee name</t>
  </si>
  <si>
    <t>Position</t>
  </si>
  <si>
    <t>Name of board member/CEO</t>
  </si>
  <si>
    <t>Signature</t>
  </si>
  <si>
    <t>Siganture</t>
  </si>
  <si>
    <t>Date</t>
  </si>
  <si>
    <t>Name</t>
  </si>
  <si>
    <t>Payment deadline as of contract</t>
  </si>
  <si>
    <t xml:space="preserve">Amount overdue </t>
  </si>
  <si>
    <t>abitreener</t>
  </si>
  <si>
    <t>peatreener</t>
  </si>
  <si>
    <t>fännikoordinaator</t>
  </si>
  <si>
    <t>arst</t>
  </si>
  <si>
    <t>füsioterapeut</t>
  </si>
  <si>
    <t>meditsiinitöötaja</t>
  </si>
  <si>
    <t>mängija</t>
  </si>
  <si>
    <t>naiskonna treener</t>
  </si>
  <si>
    <t>noortetreener</t>
  </si>
  <si>
    <t>noortetöö juht</t>
  </si>
  <si>
    <t>pressiesindaja</t>
  </si>
  <si>
    <t>raamatupidaja</t>
  </si>
  <si>
    <t>tegevjuht</t>
  </si>
  <si>
    <t>turvajuht</t>
  </si>
  <si>
    <t>VV- treener</t>
  </si>
  <si>
    <t>fitnesstreener</t>
  </si>
  <si>
    <t>amet</t>
  </si>
  <si>
    <t>DAO</t>
  </si>
  <si>
    <t>Puhkusereservid</t>
  </si>
  <si>
    <t>Stipendiumisaaja nimi</t>
  </si>
  <si>
    <t>Võlgnevus</t>
  </si>
  <si>
    <t>Makse-kuupäev</t>
  </si>
  <si>
    <t xml:space="preserve">Mängijate üleminekutega seotud vaidlused </t>
  </si>
  <si>
    <t>Vaidluse andmed</t>
  </si>
  <si>
    <t>Vaidlust lahendav organ</t>
  </si>
  <si>
    <t>Vaidlusorgan</t>
  </si>
  <si>
    <t>Ei</t>
  </si>
  <si>
    <t>Jah vt lisa</t>
  </si>
  <si>
    <t>Nõue (eurodes)</t>
  </si>
  <si>
    <t>*Töötasu vaidlus</t>
  </si>
  <si>
    <t>1.</t>
  </si>
  <si>
    <t>2.</t>
  </si>
  <si>
    <t>3.</t>
  </si>
  <si>
    <t>Vaidluse algataja</t>
  </si>
  <si>
    <t>Töötaja</t>
  </si>
  <si>
    <t xml:space="preserve">Klubi </t>
  </si>
  <si>
    <r>
      <t xml:space="preserve">Nõude sisu 
</t>
    </r>
    <r>
      <rPr>
        <b/>
        <sz val="8"/>
        <color theme="1"/>
        <rFont val="Arial"/>
        <family val="2"/>
      </rPr>
      <t>(Töötasu, puhkusekompensatsioon vms, periood)</t>
    </r>
  </si>
  <si>
    <t>Klubi staatus vaidluses (Nõudja või Kostja)</t>
  </si>
  <si>
    <t>Vaidluse sisu</t>
  </si>
  <si>
    <t>Nõude summa €</t>
  </si>
  <si>
    <t>Nõude sisu (mängija nimi, lepingust tulenev, tingimuslik nõue, treening- või solidaarsuskompensatsioon vms)</t>
  </si>
  <si>
    <t>Amet 
(valige rippmenüüst)</t>
  </si>
  <si>
    <t>Vaidlustatud vt lisa</t>
  </si>
  <si>
    <t>LISA</t>
  </si>
  <si>
    <t>Vaidluse teise poole nimi</t>
  </si>
  <si>
    <t>Lisa 1 - Annetused ja toetused</t>
  </si>
  <si>
    <t>Riigi ja KOV toetuste sihtotstarve</t>
  </si>
  <si>
    <t xml:space="preserve">Toetuse summa eelarvelises tulemiaruandes </t>
  </si>
  <si>
    <t>FINANTS</t>
  </si>
  <si>
    <t>1x makse</t>
  </si>
  <si>
    <t>igakuine makse</t>
  </si>
  <si>
    <t>1x kvartalis</t>
  </si>
  <si>
    <t>muu</t>
  </si>
  <si>
    <t>Makse-tingimused
(vali)</t>
  </si>
  <si>
    <t>Riigi ja KOV toetused kokku</t>
  </si>
  <si>
    <t>Muud toetused kokku</t>
  </si>
  <si>
    <t>Muud toetuste andjad</t>
  </si>
  <si>
    <t>Sponsorlepingu partnerid
(pea- jt sponsorid)</t>
  </si>
  <si>
    <t>Tulu sponsorlusest kokku</t>
  </si>
  <si>
    <t>Reklaamlepingu partnerid</t>
  </si>
  <si>
    <t>Bartertehingu lepingu- partner</t>
  </si>
  <si>
    <t>Lisa 2- Sponsorlus- ja reklaamitulu</t>
  </si>
  <si>
    <t>Lisa 3- Muud tulud</t>
  </si>
  <si>
    <t>Muud tuluallikad</t>
  </si>
  <si>
    <t>Muud tulud kokku</t>
  </si>
  <si>
    <t>Summa eelarvelises tulemiaruandes</t>
  </si>
  <si>
    <t>Kommentaarid olulisemate muutuste kohta</t>
  </si>
  <si>
    <t>KOKKU KULUD</t>
  </si>
  <si>
    <t>KOKKU TULUD</t>
  </si>
  <si>
    <t>Lisa 4- Muud kulud</t>
  </si>
  <si>
    <t>Muud kuluallikad</t>
  </si>
  <si>
    <t>Muud kulud kokku</t>
  </si>
  <si>
    <t>Lisa nr</t>
  </si>
  <si>
    <t>III PÕHITEGEVUSE TULEM</t>
  </si>
  <si>
    <t>IV ARUANDEAASTA TULEM</t>
  </si>
  <si>
    <t>1.1 Liikmetelt saadud tasud</t>
  </si>
  <si>
    <t xml:space="preserve"> </t>
  </si>
  <si>
    <t>has paid me all amounts</t>
  </si>
  <si>
    <t>has not paid me all amounts</t>
  </si>
  <si>
    <t>Eelarveline tulemiaruanne 2019</t>
  </si>
  <si>
    <t>Eelarve koostatakse vastavalt lisale VI (vajadusel konsolideeritult)</t>
  </si>
  <si>
    <t>2018 eelarve</t>
  </si>
  <si>
    <t>2018 tegelik</t>
  </si>
  <si>
    <t>2019
 eelarve</t>
  </si>
  <si>
    <t>2019 eelarve vs 2018 tegelik</t>
  </si>
  <si>
    <t>UEFA solidaarsustoetus osalemise eest UEFA klubivõistlustel</t>
  </si>
  <si>
    <t>UEFA solidaarsustoetus noorte- ja kogukonnatööle</t>
  </si>
  <si>
    <t>Riigi ja KOV toetused</t>
  </si>
  <si>
    <t>Riiklik treenerite tööjõukulude toetus</t>
  </si>
  <si>
    <t xml:space="preserve">EJL toetused </t>
  </si>
  <si>
    <t>Mitteseotud osapoolte toetused/annetused</t>
  </si>
  <si>
    <t>Seotud osapoolte toetused/annetused</t>
  </si>
  <si>
    <t xml:space="preserve">Muud klassifitseerimata annetused ja toetused </t>
  </si>
  <si>
    <t>Piletitulu</t>
  </si>
  <si>
    <t xml:space="preserve">     Piletitulu Eesti-sisestelt võistlustelt</t>
  </si>
  <si>
    <t xml:space="preserve">     Piletitulu UEFA klubisarjades osalemisest</t>
  </si>
  <si>
    <t xml:space="preserve">     Hooajapiletite müügitulu</t>
  </si>
  <si>
    <t xml:space="preserve">     Muu klassifitseerimata piletitulu</t>
  </si>
  <si>
    <t>Tulu ülekandeõiguste müügist</t>
  </si>
  <si>
    <t>Tulu mängijaõiguste müügist</t>
  </si>
  <si>
    <t xml:space="preserve">     Tulu mängijaõiguste müügist ja ülemineku registreerimistasudest</t>
  </si>
  <si>
    <t xml:space="preserve">     Solidaarsus ja treeningkompensatsioon (FIFA RSTP kohaselt)</t>
  </si>
  <si>
    <t xml:space="preserve">     Muu klassifitseerimata tulu mängijate müügist</t>
  </si>
  <si>
    <t>Muu tulu ettevõtlusest</t>
  </si>
  <si>
    <t xml:space="preserve">     Tulu kaupade ja teenuste müügist Eesti-sisestel võistlustel</t>
  </si>
  <si>
    <t xml:space="preserve">     Klubi sümboolikaga toodete müügitulu</t>
  </si>
  <si>
    <t xml:space="preserve">     Tulu turniiride korraldamisest</t>
  </si>
  <si>
    <t xml:space="preserve">     Muud klassifitseerimata äritulud</t>
  </si>
  <si>
    <t>Klubi varustuse sponsorilt saadud tulu</t>
  </si>
  <si>
    <t>Klubi peasponsorilt saadud tulu</t>
  </si>
  <si>
    <t>Väljaku äärde ja reklaamtahvlitele paigaldatud reklaam</t>
  </si>
  <si>
    <t>Muu klassifitseerimata sponsorlus- ja reklaamitulu</t>
  </si>
  <si>
    <t>1.5 Tulu jalgpalliga mitteseotud tegevusest</t>
  </si>
  <si>
    <t>1.6 Erakorraline tulu</t>
  </si>
  <si>
    <t>1.7 Muu tulu</t>
  </si>
  <si>
    <t>2.1 Mitmesugused tegevuskulud</t>
  </si>
  <si>
    <t>Mängijate soetuskulud</t>
  </si>
  <si>
    <t xml:space="preserve">     Kulu mängijaõiguste soetamisest ja ülemineku registreerimistasudest</t>
  </si>
  <si>
    <t xml:space="preserve">     Makstav solidaarsus ja treeningkompensatsioon </t>
  </si>
  <si>
    <t>Kodumängu korralduskulud</t>
  </si>
  <si>
    <t xml:space="preserve">     Kulutused turvalisusele</t>
  </si>
  <si>
    <t xml:space="preserve">     Toitlustuskulud</t>
  </si>
  <si>
    <t xml:space="preserve">     Trükised jm materjalid</t>
  </si>
  <si>
    <t xml:space="preserve">     Muud klassifitseerimata kodumängu korralduskulud</t>
  </si>
  <si>
    <t>Eesti meistrivõistluste osavõtutasu</t>
  </si>
  <si>
    <t>Võistkondade välissõitude kulud</t>
  </si>
  <si>
    <t>Turundus-, sponsorlus- ja reklaamikulud</t>
  </si>
  <si>
    <t>Klubisümboolikaga toodete omahind</t>
  </si>
  <si>
    <t>Muu äritegevuse kulu</t>
  </si>
  <si>
    <t>Klubile kuuluvate ja tema kasutuses olevate hoonete ja rajatistega seotud kulud</t>
  </si>
  <si>
    <t>Meditsiinitarvikud- ja teenused</t>
  </si>
  <si>
    <t>Mänguvormid jm varustus</t>
  </si>
  <si>
    <t xml:space="preserve">Jalgpalliga mitteseotud tegevuste kulu </t>
  </si>
  <si>
    <t>Erakorralised kulud</t>
  </si>
  <si>
    <t>Muud klassifitseerimata tegevuskulud</t>
  </si>
  <si>
    <t>2.2 Tööjõukulud</t>
  </si>
  <si>
    <t>Mängijate tööjõukulud</t>
  </si>
  <si>
    <t xml:space="preserve">     Mängijate palgakulu</t>
  </si>
  <si>
    <t xml:space="preserve">     Mängijatele makstav stipendium</t>
  </si>
  <si>
    <t xml:space="preserve">     Sotsiaalmaks mängijate töötasudelt </t>
  </si>
  <si>
    <t xml:space="preserve">     Muud mängijatele tehtud väljamaksed</t>
  </si>
  <si>
    <t>Muu personali tööjõukulud</t>
  </si>
  <si>
    <t xml:space="preserve">     Muu personali palgakulu</t>
  </si>
  <si>
    <t xml:space="preserve">     Sotsiaalmaks muu personali töötasudelt </t>
  </si>
  <si>
    <t xml:space="preserve">    Muud personalile tehtud väljamaksed</t>
  </si>
  <si>
    <t>2.3 Materiaalse põhivara kulum ja väärtuse langus</t>
  </si>
  <si>
    <t>2.4 Immateriaalse põhivara kulum ja väärtuse langus</t>
  </si>
  <si>
    <t>2.5 Muud kulud</t>
  </si>
  <si>
    <t xml:space="preserve">Lisad 2019 eelarve juurde </t>
  </si>
  <si>
    <t>2018
tegelik</t>
  </si>
  <si>
    <t>Noortetöö eelarveline tulemiaruanne 2019</t>
  </si>
  <si>
    <t>1.1 Noorliikmetelt saadud tasud</t>
  </si>
  <si>
    <t>Riigi ja KOV toetused noortetööle</t>
  </si>
  <si>
    <t>Riiklik treenerite tööjõukulude toetus - noortetreeneritele</t>
  </si>
  <si>
    <t>EJL toetused noortetööle</t>
  </si>
  <si>
    <t>Muud klassifitseerimata annetused ja toetused noortetööle</t>
  </si>
  <si>
    <t>1.3 Noortele suunatud toetus sponsoritelt</t>
  </si>
  <si>
    <t>1.4 Muu noortetööga seotud tulu</t>
  </si>
  <si>
    <t>KOKKU NOORTETÖÖ TULUD</t>
  </si>
  <si>
    <t>Noorte MV kodumängude korralduskulud</t>
  </si>
  <si>
    <t>Noorte võistkondade välissõitude kulud</t>
  </si>
  <si>
    <t>Noormängijate mänguvormid jm varustus</t>
  </si>
  <si>
    <t>Muud klassifitseerimata noortetööga seotud tegevuskulud</t>
  </si>
  <si>
    <t>2.2 Noortetreenerite tööjõukulud</t>
  </si>
  <si>
    <t>Noortetreenerite palgakulu</t>
  </si>
  <si>
    <t>Sotsiaalmaks noortetreenerite töötasudelt</t>
  </si>
  <si>
    <t>Muud noortetreeneritele tehtud väljamaksed</t>
  </si>
  <si>
    <t>Muud noortetööga seotud tööjõukulud</t>
  </si>
  <si>
    <t>2.3 Muud noortetöö kulud</t>
  </si>
  <si>
    <t>KOKKU NOORTETÖÖ KULUD</t>
  </si>
  <si>
    <t>NOORTETÖÖ TULEM</t>
  </si>
  <si>
    <t>Tulemiaruanne 2018</t>
  </si>
  <si>
    <t> </t>
  </si>
  <si>
    <t>Tulemiaruanne koostatakse vastavalt lisale VI (vajadusel konsolideeritult)</t>
  </si>
  <si>
    <t>Comments</t>
  </si>
  <si>
    <t>T-2-LC</t>
  </si>
  <si>
    <t>FS reclass. (LC) T-2</t>
  </si>
  <si>
    <t>FS reclass. (LC) T-2 Comments</t>
  </si>
  <si>
    <t>T-1-EUR</t>
  </si>
  <si>
    <t>T-2-EUR</t>
  </si>
  <si>
    <t>Rida FFP aruandes
 (UEFA klubivõistlustel osalevatele klubidele)</t>
  </si>
  <si>
    <t>Commercial from Membership (non matchday related)</t>
  </si>
  <si>
    <t>UEFA Club Competitions - Broadcasting Rights, Commercial, Prize money</t>
  </si>
  <si>
    <t>UEFA Club Competitions - Solidarity Payments</t>
  </si>
  <si>
    <t>Subsidies, grants and other money from the government of the territory of the licensee</t>
  </si>
  <si>
    <t>Subsidies, Donations or other amounts from  National Football Bodies</t>
  </si>
  <si>
    <t>Donations from non related parties</t>
  </si>
  <si>
    <t>Contributions/Donations from related parties</t>
  </si>
  <si>
    <t>Gate Receipts - National Competitions</t>
  </si>
  <si>
    <t>Gate Receipts - UEFA Club Competitions</t>
  </si>
  <si>
    <t>Gate Receipts - Season Tickets</t>
  </si>
  <si>
    <t>Gate Receipts - Other/Non-Split</t>
  </si>
  <si>
    <t>Broadcasting Rights - Other/Non-Split</t>
  </si>
  <si>
    <t>Income from disposal of player registrations (including loan income)</t>
  </si>
  <si>
    <t>Commercial - National Competitions</t>
  </si>
  <si>
    <t>Commercial - Merchandising</t>
  </si>
  <si>
    <t xml:space="preserve">     Renditulu staadioni või selle rajatiste väljarentimisest</t>
  </si>
  <si>
    <t>Commercial - Non-matchday usage of facilities</t>
  </si>
  <si>
    <t>Commercial - Other/Non-Split</t>
  </si>
  <si>
    <t>Total Sponsorship &amp; Advertising</t>
  </si>
  <si>
    <t>Sponsorship and Advertising - Kit-Sponsor (Manufacturer)</t>
  </si>
  <si>
    <t>Sponsorship and Advertising - Main shirt sponsor</t>
  </si>
  <si>
    <t>Sponsorship and Advertising - Pitch-perimeter and Board Advertising</t>
  </si>
  <si>
    <t>Sponsorship and Advertising - Other/Non-Split</t>
  </si>
  <si>
    <t>Income from Non-Football Operations</t>
  </si>
  <si>
    <t>Exceptional income</t>
  </si>
  <si>
    <t>Other operating income - Other/Non-Split</t>
  </si>
  <si>
    <t>Cost of acquiring player registrations (including non capitalised agent fees and loan fees)</t>
  </si>
  <si>
    <t>Matchday expenses</t>
  </si>
  <si>
    <t>Cost of Sales/Materials - Other/Non-Split</t>
  </si>
  <si>
    <t>Payments to players</t>
  </si>
  <si>
    <t>Other operating expenses - Other/Non-Split</t>
  </si>
  <si>
    <t>Sponsorship and advertising expenses</t>
  </si>
  <si>
    <t>Commercial activities expenses</t>
  </si>
  <si>
    <t>Reclassification to Player EBE</t>
  </si>
  <si>
    <t>Property &amp; Facilities expenses</t>
  </si>
  <si>
    <t>Expenses of Non-Football Operations</t>
  </si>
  <si>
    <t>Exceptional expenses</t>
  </si>
  <si>
    <t>Players - Wages and Salaries</t>
  </si>
  <si>
    <t>Players Benefits Expenses - Other/Non-Split</t>
  </si>
  <si>
    <t>Players - Social Security Contributions</t>
  </si>
  <si>
    <t>Total Players Benefits Expenses</t>
  </si>
  <si>
    <t>Other Employees - Wages and Salaries</t>
  </si>
  <si>
    <t>Other Employees - Social Security Contributions</t>
  </si>
  <si>
    <t>Other Employees Benefits Expenses - Other/Non-Split</t>
  </si>
  <si>
    <t xml:space="preserve">Depreciation / Impairment of Tangible Fixed Assets  </t>
  </si>
  <si>
    <t>Amortisation of Other Intangible Assets (excluding player registrations)</t>
  </si>
  <si>
    <r>
      <t>on mulle tasunud</t>
    </r>
    <r>
      <rPr>
        <sz val="11"/>
        <color indexed="8"/>
        <rFont val="Arial"/>
        <family val="2"/>
      </rPr>
      <t xml:space="preserve"> kõik </t>
    </r>
    <r>
      <rPr>
        <sz val="11"/>
        <rFont val="Arial"/>
        <family val="2"/>
      </rPr>
      <t xml:space="preserve">31.12.2018 </t>
    </r>
    <r>
      <rPr>
        <sz val="11"/>
        <color indexed="8"/>
        <rFont val="Arial"/>
        <family val="2"/>
      </rPr>
      <t xml:space="preserve">seisuga </t>
    </r>
  </si>
  <si>
    <t>2018
arvestatud 
tasu (bruto)</t>
  </si>
  <si>
    <t>2018 palgafond kokku 
(sh sots-maks)</t>
  </si>
  <si>
    <t>Maksetähtaja ületanud võlgnevus 31.12.2018
(neto)</t>
  </si>
  <si>
    <t xml:space="preserve">Võlad töövõtjatele bilansis
31.12.2018 (neto)
</t>
  </si>
  <si>
    <t>Vaidlustatud</t>
  </si>
  <si>
    <t>Kokkulepitud uus maksetähtaeg</t>
  </si>
  <si>
    <t>31.12.2018 seisuga makse-tähtaja ületanud  võlgnevus:</t>
  </si>
  <si>
    <t>Tasutud allkirjastamise seisuga</t>
  </si>
  <si>
    <t>2018 eest tekkinud võlgnevus maksetäht-ajaga peale tabeli esitamist EJL-le</t>
  </si>
  <si>
    <t xml:space="preserve">2018
arvestatud 
stipendium
</t>
  </si>
  <si>
    <t>Enne 2018 arvestatud stipendium</t>
  </si>
  <si>
    <t xml:space="preserve">Stipendiumi võlgnevus bilansis
31.12.2018 
</t>
  </si>
  <si>
    <t>Maksetähtaja ületanud võlgnevus 31.12.2018</t>
  </si>
  <si>
    <t xml:space="preserve">31.12.2018 seisuga makse-tähtaja ületanud võlgnevus: </t>
  </si>
  <si>
    <t>Tasutud seisuga 31.12.2018</t>
  </si>
  <si>
    <t>Tasumata seisuga 31.12.2018</t>
  </si>
  <si>
    <t>Tähtaegselt tasumata seisuga 31.12.2018</t>
  </si>
  <si>
    <t>Laekunud seisuga 31.12.2018</t>
  </si>
  <si>
    <t>Laekumata seisuga 31.12.2018</t>
  </si>
  <si>
    <t>Tähtaegselt laekumata seisuga 31.12.2018</t>
  </si>
  <si>
    <r>
      <t>II KULUD</t>
    </r>
    <r>
      <rPr>
        <b/>
        <sz val="11"/>
        <color rgb="FFFF0000"/>
        <rFont val="Arial"/>
        <family val="2"/>
      </rPr>
      <t xml:space="preserve"> (miinusmärgiga)</t>
    </r>
  </si>
  <si>
    <t>3.1 Finantstulud ja -kulud</t>
  </si>
  <si>
    <t xml:space="preserve">Klubi administreerimiskulud </t>
  </si>
  <si>
    <t>Enne 2018 arvestatud kuid välja maksmata tasu (bruto)</t>
  </si>
  <si>
    <r>
      <t xml:space="preserve">II KULUD </t>
    </r>
    <r>
      <rPr>
        <b/>
        <sz val="11"/>
        <color rgb="FFFF0000"/>
        <rFont val="Arial"/>
        <family val="2"/>
      </rPr>
      <t>(miinusmärgiga)</t>
    </r>
  </si>
  <si>
    <t xml:space="preserve">     Muu klassifitseerimata mängijate soetamise kulu</t>
  </si>
  <si>
    <t>Finance income/Finance expences/Net Foreign Exchange Gains (Losses)/Net Finance Income (Expences)</t>
  </si>
  <si>
    <t>Töölepingu kuupäev</t>
  </si>
  <si>
    <t>Tähtaegselt tasumata väljamaksete summa</t>
  </si>
  <si>
    <t>Lepingujärgne maksetähtaeg</t>
  </si>
  <si>
    <t>Poolte poolt kokkulepitud maksetähtaeg</t>
  </si>
  <si>
    <r>
      <t>on mulle tasunud</t>
    </r>
    <r>
      <rPr>
        <sz val="11"/>
        <color indexed="8"/>
        <rFont val="Arial"/>
        <family val="2"/>
      </rPr>
      <t xml:space="preserve"> kõik </t>
    </r>
    <r>
      <rPr>
        <sz val="11"/>
        <rFont val="Arial"/>
        <family val="2"/>
      </rPr>
      <t>31.12.2018</t>
    </r>
    <r>
      <rPr>
        <sz val="11"/>
        <color indexed="8"/>
        <rFont val="Arial"/>
        <family val="2"/>
      </rPr>
      <t xml:space="preserve"> seisuga </t>
    </r>
  </si>
  <si>
    <t>Lepingu/
otsuse kuupäev</t>
  </si>
  <si>
    <t>Võlgnevus bilansis 31.12.2018 seisuga</t>
  </si>
  <si>
    <t>Poolte poolt kokkulepitud 
maksetähtaeg</t>
  </si>
  <si>
    <t>Stipendiumi saaja nimi</t>
  </si>
  <si>
    <r>
      <t>I confirm that as of</t>
    </r>
    <r>
      <rPr>
        <sz val="10"/>
        <rFont val="Arial"/>
        <family val="2"/>
      </rPr>
      <t xml:space="preserve"> 31.12.2018</t>
    </r>
    <r>
      <rPr>
        <sz val="10"/>
        <color theme="1"/>
        <rFont val="Arial"/>
        <family val="2"/>
      </rPr>
      <t xml:space="preserve"> </t>
    </r>
  </si>
  <si>
    <t>Date of employment contract</t>
  </si>
  <si>
    <t>CONFIRMATION OF NO OVERDUE PAYABLES</t>
  </si>
  <si>
    <t>CONFIRMATION OF NO OVERUDE SCHOLARSHIP PAYABLES</t>
  </si>
  <si>
    <r>
      <t xml:space="preserve">I confirm that as of </t>
    </r>
    <r>
      <rPr>
        <sz val="10"/>
        <rFont val="Arial"/>
        <family val="2"/>
      </rPr>
      <t xml:space="preserve">31.12.2018 </t>
    </r>
  </si>
  <si>
    <r>
      <t xml:space="preserve">I confirm that as of </t>
    </r>
    <r>
      <rPr>
        <b/>
        <sz val="10"/>
        <rFont val="Arial"/>
        <family val="2"/>
      </rPr>
      <t>31.12.2018</t>
    </r>
  </si>
  <si>
    <t>Date of contract /decision</t>
  </si>
  <si>
    <t>Payable as at 31.12.2018</t>
  </si>
  <si>
    <t>Mängija perekonna ja eesnimi</t>
  </si>
  <si>
    <t>Mängija sünnikuupäev</t>
  </si>
  <si>
    <t xml:space="preserve">Ülemineku-
tasu
</t>
  </si>
  <si>
    <r>
      <rPr>
        <b/>
        <u/>
        <sz val="11"/>
        <color theme="1"/>
        <rFont val="Arial"/>
        <family val="2"/>
      </rPr>
      <t>ei ole</t>
    </r>
    <r>
      <rPr>
        <b/>
        <sz val="11"/>
        <color theme="1"/>
        <rFont val="Arial"/>
        <family val="2"/>
      </rPr>
      <t xml:space="preserve"> mulle tasunud kõik </t>
    </r>
    <r>
      <rPr>
        <b/>
        <sz val="11"/>
        <rFont val="Arial"/>
        <family val="2"/>
      </rPr>
      <t>31.12.2018</t>
    </r>
    <r>
      <rPr>
        <b/>
        <sz val="11"/>
        <color theme="1"/>
        <rFont val="Arial"/>
        <family val="2"/>
      </rPr>
      <t xml:space="preserve"> seisuga</t>
    </r>
  </si>
  <si>
    <r>
      <rPr>
        <b/>
        <u/>
        <sz val="11"/>
        <color theme="1"/>
        <rFont val="Arial"/>
        <family val="2"/>
      </rPr>
      <t>ei ole</t>
    </r>
    <r>
      <rPr>
        <b/>
        <sz val="11"/>
        <color theme="1"/>
        <rFont val="Arial"/>
        <family val="2"/>
      </rPr>
      <t xml:space="preserve"> mulle tasunud kõik </t>
    </r>
    <r>
      <rPr>
        <b/>
        <sz val="11"/>
        <rFont val="Arial"/>
        <family val="2"/>
      </rPr>
      <t xml:space="preserve">31.12.2018 </t>
    </r>
    <r>
      <rPr>
        <b/>
        <sz val="11"/>
        <color theme="1"/>
        <rFont val="Arial"/>
        <family val="2"/>
      </rPr>
      <t xml:space="preserve">seisuga </t>
    </r>
  </si>
  <si>
    <t>New payment date agreed by both parties</t>
  </si>
  <si>
    <t>Teistele osapool-tele</t>
  </si>
  <si>
    <t>Staatus esitamise seisuga 
(vali)</t>
  </si>
  <si>
    <r>
      <t>I confirm that as of</t>
    </r>
    <r>
      <rPr>
        <b/>
        <sz val="10"/>
        <rFont val="Arial"/>
        <family val="2"/>
      </rPr>
      <t xml:space="preserve"> 31.12.2018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</si>
</sst>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m\.yyyy;@"/>
  </numFmts>
  <fonts count="62" x14ac:knownFonts="1">
    <font>
      <sz val="11"/>
      <color theme="1"/>
      <name val="Calibri"/>
      <family val="2"/>
      <charset val="186"/>
      <scheme val="minor"/>
    </font>
    <font>
      <sz val="11"/>
      <color theme="1"/>
      <name val="Calibri"/>
      <family val="2"/>
      <charset val="186"/>
      <scheme val="minor"/>
    </font>
    <font>
      <b/>
      <sz val="18"/>
      <name val="Arial"/>
      <family val="2"/>
    </font>
    <font>
      <sz val="11"/>
      <name val="Arial"/>
      <family val="2"/>
    </font>
    <font>
      <sz val="10"/>
      <name val="Arial"/>
      <family val="2"/>
    </font>
    <font>
      <b/>
      <sz val="11"/>
      <name val="Arial"/>
      <family val="2"/>
    </font>
    <font>
      <sz val="12"/>
      <name val="Times New Roman"/>
      <family val="1"/>
      <charset val="186"/>
    </font>
    <font>
      <b/>
      <sz val="12"/>
      <name val="Arial"/>
      <family val="2"/>
    </font>
    <font>
      <sz val="14"/>
      <name val="Arial"/>
      <family val="2"/>
    </font>
    <font>
      <sz val="11"/>
      <color theme="1"/>
      <name val="Arial"/>
      <family val="2"/>
    </font>
    <font>
      <b/>
      <sz val="10"/>
      <name val="Arial"/>
      <family val="2"/>
    </font>
    <font>
      <b/>
      <sz val="9"/>
      <name val="Arial"/>
      <family val="2"/>
    </font>
    <font>
      <sz val="9"/>
      <color indexed="81"/>
      <name val="Tahoma"/>
      <family val="2"/>
    </font>
    <font>
      <b/>
      <sz val="9"/>
      <color indexed="81"/>
      <name val="Tahoma"/>
      <family val="2"/>
    </font>
    <font>
      <sz val="9"/>
      <name val="Arial"/>
      <family val="2"/>
    </font>
    <font>
      <sz val="12"/>
      <color theme="1"/>
      <name val="Arial"/>
      <family val="2"/>
    </font>
    <font>
      <sz val="10"/>
      <name val="Arial"/>
      <family val="2"/>
      <charset val="186"/>
    </font>
    <font>
      <sz val="6"/>
      <name val="Arial"/>
      <family val="2"/>
    </font>
    <font>
      <b/>
      <sz val="6"/>
      <name val="Arial"/>
      <family val="2"/>
    </font>
    <font>
      <strike/>
      <sz val="9"/>
      <name val="Arial"/>
      <family val="2"/>
    </font>
    <font>
      <sz val="9"/>
      <color indexed="81"/>
      <name val="Arial"/>
      <family val="2"/>
    </font>
    <font>
      <sz val="9"/>
      <color indexed="53"/>
      <name val="Arial"/>
      <family val="2"/>
    </font>
    <font>
      <sz val="9"/>
      <color indexed="17"/>
      <name val="Arial"/>
      <family val="2"/>
    </font>
    <font>
      <sz val="23"/>
      <color theme="1"/>
      <name val="Arial"/>
      <family val="2"/>
    </font>
    <font>
      <b/>
      <sz val="9"/>
      <name val="Arial"/>
      <family val="2"/>
      <charset val="186"/>
    </font>
    <font>
      <b/>
      <sz val="11"/>
      <color theme="1"/>
      <name val="Arial"/>
      <family val="2"/>
      <charset val="186"/>
    </font>
    <font>
      <sz val="8"/>
      <color theme="1"/>
      <name val="Arial"/>
      <family val="2"/>
    </font>
    <font>
      <sz val="10"/>
      <color rgb="FF000000"/>
      <name val="Arial"/>
      <family val="2"/>
    </font>
    <font>
      <sz val="12"/>
      <color rgb="FF000000"/>
      <name val="Arial"/>
      <family val="2"/>
    </font>
    <font>
      <b/>
      <sz val="12"/>
      <color rgb="FF000000"/>
      <name val="Arial"/>
      <family val="2"/>
    </font>
    <font>
      <sz val="6"/>
      <color rgb="FF000000"/>
      <name val="Arial"/>
      <family val="2"/>
    </font>
    <font>
      <i/>
      <sz val="6"/>
      <color rgb="FF000000"/>
      <name val="Arial"/>
      <family val="2"/>
    </font>
    <font>
      <sz val="11"/>
      <color rgb="FF000000"/>
      <name val="Arial"/>
      <family val="2"/>
    </font>
    <font>
      <b/>
      <sz val="14"/>
      <color rgb="FF000000"/>
      <name val="Arial"/>
      <family val="2"/>
    </font>
    <font>
      <b/>
      <sz val="11"/>
      <color theme="1"/>
      <name val="Arial"/>
      <family val="2"/>
    </font>
    <font>
      <sz val="8"/>
      <color rgb="FF000000"/>
      <name val="Arial"/>
      <family val="2"/>
    </font>
    <font>
      <b/>
      <sz val="11"/>
      <color theme="1"/>
      <name val="Calibri"/>
      <family val="2"/>
      <charset val="186"/>
      <scheme val="minor"/>
    </font>
    <font>
      <sz val="8"/>
      <name val="Arial"/>
      <family val="2"/>
    </font>
    <font>
      <sz val="11"/>
      <color indexed="8"/>
      <name val="Arial"/>
      <family val="2"/>
    </font>
    <font>
      <sz val="9"/>
      <color theme="1"/>
      <name val="Arial"/>
      <family val="2"/>
    </font>
    <font>
      <sz val="10"/>
      <color theme="1"/>
      <name val="Arial"/>
      <family val="2"/>
    </font>
    <font>
      <b/>
      <sz val="10"/>
      <color theme="1"/>
      <name val="Arial"/>
      <family val="2"/>
    </font>
    <font>
      <b/>
      <sz val="10"/>
      <color theme="1"/>
      <name val="Arial"/>
      <family val="2"/>
      <charset val="186"/>
    </font>
    <font>
      <b/>
      <sz val="8"/>
      <name val="Arial"/>
      <family val="2"/>
    </font>
    <font>
      <sz val="7"/>
      <name val="Arial"/>
      <family val="2"/>
    </font>
    <font>
      <sz val="6"/>
      <color theme="1"/>
      <name val="Arial"/>
      <family val="2"/>
    </font>
    <font>
      <b/>
      <sz val="9"/>
      <color theme="1"/>
      <name val="Arial"/>
      <family val="2"/>
    </font>
    <font>
      <b/>
      <sz val="8"/>
      <color theme="1"/>
      <name val="Arial"/>
      <family val="2"/>
    </font>
    <font>
      <b/>
      <i/>
      <sz val="8"/>
      <color theme="1"/>
      <name val="Arial"/>
      <family val="2"/>
    </font>
    <font>
      <b/>
      <sz val="18"/>
      <color theme="1"/>
      <name val="Arial"/>
      <family val="2"/>
    </font>
    <font>
      <sz val="9"/>
      <color theme="1"/>
      <name val="Calibri"/>
      <family val="2"/>
      <charset val="186"/>
      <scheme val="minor"/>
    </font>
    <font>
      <i/>
      <sz val="8"/>
      <color theme="1"/>
      <name val="Arial"/>
      <family val="2"/>
    </font>
    <font>
      <i/>
      <sz val="11"/>
      <color theme="1"/>
      <name val="Arial"/>
      <family val="2"/>
    </font>
    <font>
      <b/>
      <sz val="9"/>
      <color theme="1"/>
      <name val="Calibri"/>
      <family val="2"/>
      <charset val="186"/>
      <scheme val="minor"/>
    </font>
    <font>
      <i/>
      <sz val="10"/>
      <color theme="1"/>
      <name val="Arial"/>
      <family val="2"/>
    </font>
    <font>
      <sz val="11"/>
      <name val="Calibri"/>
      <family val="2"/>
      <charset val="186"/>
      <scheme val="minor"/>
    </font>
    <font>
      <sz val="10"/>
      <name val="Calibri"/>
      <family val="2"/>
      <charset val="186"/>
      <scheme val="minor"/>
    </font>
    <font>
      <b/>
      <sz val="11"/>
      <name val="Calibri"/>
      <family val="2"/>
      <charset val="186"/>
      <scheme val="minor"/>
    </font>
    <font>
      <b/>
      <sz val="11"/>
      <color rgb="FFFF0000"/>
      <name val="Arial"/>
      <family val="2"/>
    </font>
    <font>
      <b/>
      <u/>
      <sz val="11"/>
      <color theme="1"/>
      <name val="Arial"/>
      <family val="2"/>
    </font>
    <font>
      <b/>
      <sz val="10"/>
      <color rgb="FF000000"/>
      <name val="Arial"/>
      <family val="2"/>
    </font>
    <font>
      <b/>
      <sz val="11"/>
      <color rgb="FF000000"/>
      <name val="Arial"/>
      <family val="2"/>
    </font>
  </fonts>
  <fills count="14">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indexed="3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43"/>
        <bgColor indexed="64"/>
      </patternFill>
    </fill>
    <fill>
      <patternFill patternType="solid">
        <fgColor rgb="FFFF0000"/>
        <bgColor indexed="64"/>
      </patternFill>
    </fill>
    <fill>
      <patternFill patternType="solid">
        <fgColor theme="0" tint="-0.249977111117893"/>
        <bgColor indexed="64"/>
      </patternFill>
    </fill>
    <fill>
      <patternFill patternType="gray0625"/>
    </fill>
    <fill>
      <patternFill patternType="gray0625">
        <bgColor theme="0" tint="-0.14999847407452621"/>
      </patternFill>
    </fill>
  </fills>
  <borders count="6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6" fillId="0" borderId="0"/>
    <xf numFmtId="0" fontId="16" fillId="0" borderId="0"/>
  </cellStyleXfs>
  <cellXfs count="568">
    <xf numFmtId="0" fontId="0" fillId="0" borderId="0" xfId="0"/>
    <xf numFmtId="0" fontId="2" fillId="2" borderId="0" xfId="0" applyFont="1" applyFill="1"/>
    <xf numFmtId="0" fontId="3" fillId="2" borderId="0" xfId="0" applyFont="1" applyFill="1"/>
    <xf numFmtId="0" fontId="4" fillId="2" borderId="0" xfId="0" applyFont="1" applyFill="1" applyBorder="1"/>
    <xf numFmtId="3" fontId="5" fillId="2" borderId="0" xfId="0" applyNumberFormat="1" applyFont="1" applyFill="1" applyBorder="1"/>
    <xf numFmtId="0" fontId="3" fillId="2" borderId="0" xfId="0" applyFont="1" applyFill="1" applyBorder="1"/>
    <xf numFmtId="0" fontId="3" fillId="2" borderId="0" xfId="0" applyFont="1" applyFill="1" applyBorder="1" applyAlignment="1">
      <alignment horizontal="center"/>
    </xf>
    <xf numFmtId="0" fontId="9" fillId="0" borderId="0" xfId="0" applyFont="1"/>
    <xf numFmtId="0" fontId="10" fillId="6" borderId="1" xfId="0" applyFont="1" applyFill="1" applyBorder="1"/>
    <xf numFmtId="0" fontId="2" fillId="2" borderId="0" xfId="0" applyFont="1" applyFill="1" applyBorder="1"/>
    <xf numFmtId="3" fontId="5" fillId="8" borderId="0" xfId="0" applyNumberFormat="1" applyFont="1" applyFill="1" applyBorder="1" applyAlignment="1">
      <alignment horizontal="center"/>
    </xf>
    <xf numFmtId="0" fontId="4" fillId="2" borderId="0" xfId="3" applyFont="1" applyFill="1" applyAlignment="1">
      <alignment horizontal="left"/>
    </xf>
    <xf numFmtId="0" fontId="17" fillId="2" borderId="17" xfId="3" applyFont="1" applyFill="1" applyBorder="1" applyAlignment="1">
      <alignment horizontal="center" vertical="center" wrapText="1"/>
    </xf>
    <xf numFmtId="0" fontId="17" fillId="2" borderId="18" xfId="3" applyFont="1" applyFill="1" applyBorder="1" applyAlignment="1">
      <alignment horizontal="center" vertical="center" wrapText="1"/>
    </xf>
    <xf numFmtId="0" fontId="17" fillId="2" borderId="19"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17" fillId="9" borderId="18" xfId="3" applyFont="1" applyFill="1" applyBorder="1" applyAlignment="1">
      <alignment horizontal="center" vertical="center" wrapText="1"/>
    </xf>
    <xf numFmtId="0" fontId="17" fillId="2" borderId="25" xfId="3" applyFont="1" applyFill="1" applyBorder="1" applyAlignment="1">
      <alignment horizontal="center" vertical="center" wrapText="1"/>
    </xf>
    <xf numFmtId="0" fontId="17" fillId="9" borderId="19" xfId="3" applyFont="1" applyFill="1" applyBorder="1" applyAlignment="1">
      <alignment horizontal="center" vertical="center" wrapText="1"/>
    </xf>
    <xf numFmtId="3" fontId="11" fillId="2" borderId="17" xfId="3" applyNumberFormat="1" applyFont="1" applyFill="1" applyBorder="1" applyAlignment="1">
      <alignment vertical="center"/>
    </xf>
    <xf numFmtId="3" fontId="11" fillId="2" borderId="20" xfId="3" applyNumberFormat="1" applyFont="1" applyFill="1" applyBorder="1" applyAlignment="1">
      <alignment vertical="center"/>
    </xf>
    <xf numFmtId="3" fontId="14" fillId="2" borderId="18" xfId="3" applyNumberFormat="1" applyFont="1" applyFill="1" applyBorder="1" applyAlignment="1">
      <alignment vertical="center"/>
    </xf>
    <xf numFmtId="14" fontId="14" fillId="2" borderId="18" xfId="3" applyNumberFormat="1" applyFont="1" applyFill="1" applyBorder="1" applyAlignment="1">
      <alignment vertical="center"/>
    </xf>
    <xf numFmtId="0" fontId="14" fillId="9" borderId="19" xfId="3" quotePrefix="1" applyFont="1" applyFill="1" applyBorder="1" applyAlignment="1">
      <alignment horizontal="right" vertical="center"/>
    </xf>
    <xf numFmtId="3" fontId="14" fillId="2" borderId="20" xfId="3" applyNumberFormat="1" applyFont="1" applyFill="1" applyBorder="1" applyAlignment="1">
      <alignment vertical="center"/>
    </xf>
    <xf numFmtId="3" fontId="14" fillId="2" borderId="18" xfId="3" quotePrefix="1" applyNumberFormat="1" applyFont="1" applyFill="1" applyBorder="1" applyAlignment="1">
      <alignment horizontal="right" vertical="center"/>
    </xf>
    <xf numFmtId="3" fontId="19" fillId="9" borderId="18" xfId="3" applyNumberFormat="1" applyFont="1" applyFill="1" applyBorder="1" applyAlignment="1">
      <alignment vertical="center"/>
    </xf>
    <xf numFmtId="14" fontId="14" fillId="2" borderId="19" xfId="3" applyNumberFormat="1" applyFont="1" applyFill="1" applyBorder="1" applyAlignment="1">
      <alignment vertical="center"/>
    </xf>
    <xf numFmtId="3" fontId="11" fillId="2" borderId="17" xfId="3" quotePrefix="1" applyNumberFormat="1" applyFont="1" applyFill="1" applyBorder="1" applyAlignment="1">
      <alignment horizontal="right" vertical="center"/>
    </xf>
    <xf numFmtId="3" fontId="11" fillId="2" borderId="20" xfId="3" quotePrefix="1" applyNumberFormat="1" applyFont="1" applyFill="1" applyBorder="1" applyAlignment="1">
      <alignment horizontal="right" vertical="center"/>
    </xf>
    <xf numFmtId="3" fontId="11" fillId="2" borderId="18" xfId="3" quotePrefix="1" applyNumberFormat="1" applyFont="1" applyFill="1" applyBorder="1" applyAlignment="1">
      <alignment horizontal="right" vertical="center"/>
    </xf>
    <xf numFmtId="14" fontId="11" fillId="2" borderId="18" xfId="3" quotePrefix="1" applyNumberFormat="1" applyFont="1" applyFill="1" applyBorder="1" applyAlignment="1">
      <alignment horizontal="right" vertical="center"/>
    </xf>
    <xf numFmtId="0" fontId="11" fillId="9" borderId="19" xfId="3" quotePrefix="1" applyFont="1" applyFill="1" applyBorder="1" applyAlignment="1">
      <alignment horizontal="right" vertical="center"/>
    </xf>
    <xf numFmtId="3" fontId="14" fillId="2" borderId="20" xfId="3" quotePrefix="1" applyNumberFormat="1" applyFont="1" applyFill="1" applyBorder="1" applyAlignment="1">
      <alignment horizontal="right" vertical="center"/>
    </xf>
    <xf numFmtId="3" fontId="19" fillId="9" borderId="18" xfId="3" quotePrefix="1" applyNumberFormat="1" applyFont="1" applyFill="1" applyBorder="1" applyAlignment="1">
      <alignment horizontal="right" vertical="center"/>
    </xf>
    <xf numFmtId="14" fontId="11" fillId="2" borderId="19" xfId="3" quotePrefix="1" applyNumberFormat="1" applyFont="1" applyFill="1" applyBorder="1" applyAlignment="1">
      <alignment horizontal="right" vertical="center"/>
    </xf>
    <xf numFmtId="3" fontId="11" fillId="2" borderId="31" xfId="3" applyNumberFormat="1" applyFont="1" applyFill="1" applyBorder="1" applyAlignment="1">
      <alignment vertical="center"/>
    </xf>
    <xf numFmtId="3" fontId="11" fillId="2" borderId="27" xfId="3" applyNumberFormat="1" applyFont="1" applyFill="1" applyBorder="1" applyAlignment="1">
      <alignment vertical="center"/>
    </xf>
    <xf numFmtId="3" fontId="11" fillId="2" borderId="30" xfId="3" applyNumberFormat="1" applyFont="1" applyFill="1" applyBorder="1" applyAlignment="1">
      <alignment vertical="center"/>
    </xf>
    <xf numFmtId="14" fontId="14" fillId="2" borderId="25" xfId="3" applyNumberFormat="1" applyFont="1" applyFill="1" applyBorder="1" applyAlignment="1">
      <alignment vertical="center"/>
    </xf>
    <xf numFmtId="0" fontId="14" fillId="9" borderId="19" xfId="3" applyFont="1" applyFill="1" applyBorder="1" applyAlignment="1">
      <alignment vertical="center"/>
    </xf>
    <xf numFmtId="0" fontId="17" fillId="6" borderId="17" xfId="3" applyFont="1" applyFill="1" applyBorder="1" applyAlignment="1">
      <alignment horizontal="center" vertical="center" wrapText="1"/>
    </xf>
    <xf numFmtId="0" fontId="17" fillId="6" borderId="18" xfId="3" applyFont="1" applyFill="1" applyBorder="1" applyAlignment="1">
      <alignment horizontal="center" vertical="center" wrapText="1"/>
    </xf>
    <xf numFmtId="0" fontId="17" fillId="6" borderId="19" xfId="3" applyFont="1" applyFill="1" applyBorder="1" applyAlignment="1">
      <alignment horizontal="center" vertical="center" wrapText="1"/>
    </xf>
    <xf numFmtId="0" fontId="17" fillId="6" borderId="20" xfId="3" applyFont="1" applyFill="1" applyBorder="1" applyAlignment="1">
      <alignment horizontal="center" vertical="center" wrapText="1"/>
    </xf>
    <xf numFmtId="3" fontId="14" fillId="2" borderId="20" xfId="3" applyNumberFormat="1" applyFont="1" applyFill="1" applyBorder="1" applyAlignment="1">
      <alignment horizontal="right" vertical="center" wrapText="1"/>
    </xf>
    <xf numFmtId="3" fontId="14" fillId="2" borderId="18" xfId="3" quotePrefix="1" applyNumberFormat="1" applyFont="1" applyFill="1" applyBorder="1" applyAlignment="1">
      <alignment horizontal="right" vertical="center" wrapText="1"/>
    </xf>
    <xf numFmtId="3" fontId="14" fillId="2" borderId="18" xfId="3" applyNumberFormat="1" applyFont="1" applyFill="1" applyBorder="1" applyAlignment="1">
      <alignment horizontal="right" vertical="center" wrapText="1"/>
    </xf>
    <xf numFmtId="3" fontId="19" fillId="9" borderId="18" xfId="3" quotePrefix="1" applyNumberFormat="1" applyFont="1" applyFill="1" applyBorder="1" applyAlignment="1">
      <alignment horizontal="right" vertical="center" wrapText="1"/>
    </xf>
    <xf numFmtId="3" fontId="11" fillId="2" borderId="17" xfId="3" quotePrefix="1" applyNumberFormat="1" applyFont="1" applyFill="1" applyBorder="1" applyAlignment="1">
      <alignment horizontal="right" vertical="center" wrapText="1"/>
    </xf>
    <xf numFmtId="14" fontId="14" fillId="2" borderId="19" xfId="3" quotePrefix="1" applyNumberFormat="1" applyFont="1" applyFill="1" applyBorder="1" applyAlignment="1">
      <alignment horizontal="right" vertical="center" wrapText="1"/>
    </xf>
    <xf numFmtId="3" fontId="11" fillId="2" borderId="22" xfId="3" applyNumberFormat="1" applyFont="1" applyFill="1" applyBorder="1" applyAlignment="1">
      <alignment horizontal="right" vertical="center" wrapText="1"/>
    </xf>
    <xf numFmtId="3" fontId="11" fillId="2" borderId="23" xfId="3" applyNumberFormat="1" applyFont="1" applyFill="1" applyBorder="1" applyAlignment="1">
      <alignment horizontal="right" vertical="center" wrapText="1"/>
    </xf>
    <xf numFmtId="3" fontId="14" fillId="2" borderId="24" xfId="3" applyNumberFormat="1" applyFont="1" applyFill="1" applyBorder="1" applyAlignment="1">
      <alignment horizontal="right" vertical="center" wrapText="1"/>
    </xf>
    <xf numFmtId="0" fontId="14" fillId="9" borderId="19" xfId="3" quotePrefix="1" applyFont="1" applyFill="1" applyBorder="1" applyAlignment="1">
      <alignment horizontal="right" vertical="center" wrapText="1"/>
    </xf>
    <xf numFmtId="0" fontId="14" fillId="2" borderId="26" xfId="3" applyFont="1" applyFill="1" applyBorder="1" applyAlignment="1">
      <alignment vertical="center"/>
    </xf>
    <xf numFmtId="3" fontId="11" fillId="2" borderId="19" xfId="3" applyNumberFormat="1" applyFont="1" applyFill="1" applyBorder="1" applyAlignment="1">
      <alignment horizontal="right" vertical="center" wrapText="1"/>
    </xf>
    <xf numFmtId="3" fontId="14" fillId="2" borderId="17" xfId="3" applyNumberFormat="1" applyFont="1" applyFill="1" applyBorder="1" applyAlignment="1">
      <alignment vertical="center"/>
    </xf>
    <xf numFmtId="165" fontId="14" fillId="2" borderId="19" xfId="3" applyNumberFormat="1" applyFont="1" applyFill="1" applyBorder="1" applyAlignment="1">
      <alignment vertical="center"/>
    </xf>
    <xf numFmtId="3" fontId="14" fillId="2" borderId="19" xfId="3" quotePrefix="1" applyNumberFormat="1" applyFont="1" applyFill="1" applyBorder="1" applyAlignment="1">
      <alignment horizontal="right" vertical="center"/>
    </xf>
    <xf numFmtId="3" fontId="11" fillId="2" borderId="19" xfId="3" quotePrefix="1" applyNumberFormat="1" applyFont="1" applyFill="1" applyBorder="1" applyAlignment="1">
      <alignment horizontal="right" vertical="center"/>
    </xf>
    <xf numFmtId="3" fontId="14" fillId="2" borderId="17" xfId="3" quotePrefix="1" applyNumberFormat="1" applyFont="1" applyFill="1" applyBorder="1" applyAlignment="1">
      <alignment horizontal="right" vertical="center"/>
    </xf>
    <xf numFmtId="165" fontId="11" fillId="2" borderId="19" xfId="3" quotePrefix="1" applyNumberFormat="1" applyFont="1" applyFill="1" applyBorder="1" applyAlignment="1">
      <alignment horizontal="right" vertical="center"/>
    </xf>
    <xf numFmtId="3" fontId="14" fillId="2" borderId="27" xfId="3" applyNumberFormat="1" applyFont="1" applyFill="1" applyBorder="1" applyAlignment="1">
      <alignment vertical="center"/>
    </xf>
    <xf numFmtId="3" fontId="14" fillId="2" borderId="28" xfId="3" applyNumberFormat="1" applyFont="1" applyFill="1" applyBorder="1" applyAlignment="1">
      <alignment vertical="center"/>
    </xf>
    <xf numFmtId="3" fontId="11" fillId="2" borderId="29" xfId="3" applyNumberFormat="1" applyFont="1" applyFill="1" applyBorder="1" applyAlignment="1">
      <alignment vertical="center"/>
    </xf>
    <xf numFmtId="165" fontId="14" fillId="2" borderId="29" xfId="3" applyNumberFormat="1" applyFont="1" applyFill="1" applyBorder="1" applyAlignment="1">
      <alignment vertical="center"/>
    </xf>
    <xf numFmtId="14" fontId="14" fillId="2" borderId="31" xfId="3" applyNumberFormat="1" applyFont="1" applyFill="1" applyBorder="1" applyAlignment="1">
      <alignment vertical="center"/>
    </xf>
    <xf numFmtId="3" fontId="14" fillId="2" borderId="29" xfId="3" applyNumberFormat="1" applyFont="1" applyFill="1" applyBorder="1" applyAlignment="1">
      <alignment vertical="center"/>
    </xf>
    <xf numFmtId="3" fontId="11" fillId="8" borderId="20" xfId="3" applyNumberFormat="1" applyFont="1" applyFill="1" applyBorder="1" applyAlignment="1">
      <alignment vertical="center"/>
    </xf>
    <xf numFmtId="3" fontId="11" fillId="8" borderId="20" xfId="3" quotePrefix="1" applyNumberFormat="1" applyFont="1" applyFill="1" applyBorder="1" applyAlignment="1">
      <alignment horizontal="right" vertical="center"/>
    </xf>
    <xf numFmtId="3" fontId="11" fillId="8" borderId="30" xfId="3" applyNumberFormat="1" applyFont="1" applyFill="1" applyBorder="1" applyAlignment="1">
      <alignment vertical="center"/>
    </xf>
    <xf numFmtId="0" fontId="21" fillId="2" borderId="21" xfId="3" applyFont="1" applyFill="1" applyBorder="1" applyAlignment="1">
      <alignment horizontal="left" vertical="center" wrapText="1"/>
    </xf>
    <xf numFmtId="0" fontId="21" fillId="2" borderId="26" xfId="3" applyFont="1" applyFill="1" applyBorder="1" applyAlignment="1">
      <alignment vertical="center"/>
    </xf>
    <xf numFmtId="0" fontId="22" fillId="2" borderId="26" xfId="3" applyFont="1" applyFill="1" applyBorder="1" applyAlignment="1">
      <alignment vertical="center"/>
    </xf>
    <xf numFmtId="0" fontId="9" fillId="10" borderId="0" xfId="0" applyFont="1" applyFill="1"/>
    <xf numFmtId="0" fontId="23" fillId="10" borderId="0" xfId="0" applyFont="1" applyFill="1"/>
    <xf numFmtId="9" fontId="3" fillId="2" borderId="0" xfId="1" applyFont="1" applyFill="1" applyBorder="1"/>
    <xf numFmtId="9" fontId="5" fillId="8" borderId="0" xfId="1" applyFont="1" applyFill="1" applyBorder="1" applyAlignment="1">
      <alignment horizontal="center"/>
    </xf>
    <xf numFmtId="0" fontId="24" fillId="5" borderId="32" xfId="3" applyFont="1" applyFill="1" applyBorder="1" applyAlignment="1"/>
    <xf numFmtId="14" fontId="24" fillId="5" borderId="33" xfId="3" applyNumberFormat="1" applyFont="1" applyFill="1" applyBorder="1" applyAlignment="1">
      <alignment horizontal="right"/>
    </xf>
    <xf numFmtId="0" fontId="24" fillId="5" borderId="34" xfId="3" applyFont="1" applyFill="1" applyBorder="1" applyAlignment="1">
      <alignment horizontal="left"/>
    </xf>
    <xf numFmtId="3" fontId="24" fillId="5" borderId="35" xfId="3" applyNumberFormat="1" applyFont="1" applyFill="1" applyBorder="1" applyAlignment="1"/>
    <xf numFmtId="3" fontId="24" fillId="5" borderId="33" xfId="3" applyNumberFormat="1" applyFont="1" applyFill="1" applyBorder="1" applyAlignment="1"/>
    <xf numFmtId="3" fontId="24" fillId="5" borderId="32" xfId="3" applyNumberFormat="1" applyFont="1" applyFill="1" applyBorder="1" applyAlignment="1"/>
    <xf numFmtId="14" fontId="24" fillId="5" borderId="34" xfId="3" applyNumberFormat="1" applyFont="1" applyFill="1" applyBorder="1" applyAlignment="1"/>
    <xf numFmtId="14" fontId="24" fillId="5" borderId="33" xfId="3" applyNumberFormat="1" applyFont="1" applyFill="1" applyBorder="1" applyAlignment="1"/>
    <xf numFmtId="0" fontId="24" fillId="5" borderId="34" xfId="3" applyFont="1" applyFill="1" applyBorder="1" applyAlignment="1"/>
    <xf numFmtId="0" fontId="24" fillId="5" borderId="2" xfId="3" applyFont="1" applyFill="1" applyBorder="1" applyAlignment="1"/>
    <xf numFmtId="0" fontId="25" fillId="0" borderId="0" xfId="0" applyFont="1"/>
    <xf numFmtId="0" fontId="24" fillId="5" borderId="33" xfId="3" applyFont="1" applyFill="1" applyBorder="1" applyAlignment="1">
      <alignment horizontal="right"/>
    </xf>
    <xf numFmtId="3" fontId="24" fillId="5" borderId="34" xfId="3" applyNumberFormat="1" applyFont="1" applyFill="1" applyBorder="1" applyAlignment="1"/>
    <xf numFmtId="3" fontId="14" fillId="2" borderId="18" xfId="3" applyNumberFormat="1" applyFont="1" applyFill="1" applyBorder="1" applyAlignment="1">
      <alignment horizontal="right" vertical="center"/>
    </xf>
    <xf numFmtId="0" fontId="26" fillId="0" borderId="0" xfId="0" applyFont="1"/>
    <xf numFmtId="0" fontId="27" fillId="0" borderId="0" xfId="0" applyFont="1" applyBorder="1" applyAlignment="1">
      <alignment vertical="center"/>
    </xf>
    <xf numFmtId="0" fontId="28" fillId="0" borderId="0" xfId="0" applyFont="1" applyBorder="1" applyAlignment="1">
      <alignment horizontal="justify" vertical="center"/>
    </xf>
    <xf numFmtId="0" fontId="30" fillId="0" borderId="0" xfId="0" applyFont="1" applyBorder="1" applyAlignment="1">
      <alignment horizontal="justify" vertical="center"/>
    </xf>
    <xf numFmtId="0" fontId="29" fillId="0" borderId="0" xfId="0" applyFont="1" applyBorder="1" applyAlignment="1">
      <alignment horizontal="center" vertical="center" wrapText="1"/>
    </xf>
    <xf numFmtId="0" fontId="29" fillId="0" borderId="0" xfId="0" applyFont="1" applyBorder="1" applyAlignment="1">
      <alignment vertical="center"/>
    </xf>
    <xf numFmtId="0" fontId="31" fillId="0" borderId="0" xfId="0" applyFont="1" applyBorder="1" applyAlignment="1">
      <alignment vertical="center"/>
    </xf>
    <xf numFmtId="0" fontId="9" fillId="0" borderId="0" xfId="0" applyFont="1" applyBorder="1"/>
    <xf numFmtId="0" fontId="9" fillId="0" borderId="0" xfId="0" applyFont="1" applyBorder="1" applyAlignment="1">
      <alignment horizontal="center"/>
    </xf>
    <xf numFmtId="0" fontId="32" fillId="0" borderId="2" xfId="0" applyFont="1" applyBorder="1" applyAlignment="1">
      <alignment vertical="center"/>
    </xf>
    <xf numFmtId="0" fontId="32" fillId="0" borderId="0" xfId="0" applyFont="1" applyBorder="1" applyAlignment="1">
      <alignment horizontal="justify" vertical="center"/>
    </xf>
    <xf numFmtId="0" fontId="9" fillId="0" borderId="8" xfId="0" applyFont="1" applyBorder="1" applyAlignment="1"/>
    <xf numFmtId="0" fontId="34" fillId="0" borderId="0" xfId="0" applyFont="1" applyBorder="1"/>
    <xf numFmtId="14" fontId="9" fillId="0" borderId="0" xfId="0" applyNumberFormat="1" applyFont="1" applyBorder="1" applyAlignment="1">
      <alignment horizontal="center"/>
    </xf>
    <xf numFmtId="0" fontId="26" fillId="0" borderId="0" xfId="0" applyFont="1" applyBorder="1"/>
    <xf numFmtId="0" fontId="26" fillId="0" borderId="0" xfId="0" applyFont="1" applyBorder="1" applyAlignment="1">
      <alignment horizontal="left"/>
    </xf>
    <xf numFmtId="0" fontId="35" fillId="0" borderId="0" xfId="0" applyFont="1" applyBorder="1" applyAlignment="1">
      <alignment vertical="center"/>
    </xf>
    <xf numFmtId="0" fontId="28" fillId="0" borderId="8" xfId="0" applyFont="1" applyBorder="1" applyAlignment="1">
      <alignment vertical="center"/>
    </xf>
    <xf numFmtId="0" fontId="33" fillId="0" borderId="0" xfId="0" applyFont="1" applyBorder="1" applyAlignment="1">
      <alignment vertical="center"/>
    </xf>
    <xf numFmtId="0" fontId="35" fillId="0" borderId="0" xfId="0" applyFont="1" applyBorder="1" applyAlignment="1">
      <alignment vertical="center" wrapText="1"/>
    </xf>
    <xf numFmtId="0" fontId="10" fillId="4" borderId="8" xfId="0" applyFont="1" applyFill="1" applyBorder="1"/>
    <xf numFmtId="0" fontId="4" fillId="4" borderId="8" xfId="0" applyFont="1" applyFill="1" applyBorder="1"/>
    <xf numFmtId="0" fontId="36" fillId="0" borderId="0" xfId="0" applyFont="1"/>
    <xf numFmtId="0" fontId="28" fillId="0" borderId="0" xfId="0" applyFont="1" applyBorder="1" applyAlignment="1">
      <alignment vertical="center" wrapText="1"/>
    </xf>
    <xf numFmtId="14" fontId="37" fillId="2" borderId="18" xfId="3" applyNumberFormat="1" applyFont="1" applyFill="1" applyBorder="1" applyAlignment="1">
      <alignment horizontal="right" vertical="center" wrapText="1"/>
    </xf>
    <xf numFmtId="14" fontId="37" fillId="2" borderId="18" xfId="3" applyNumberFormat="1" applyFont="1" applyFill="1" applyBorder="1" applyAlignment="1">
      <alignment horizontal="right" vertical="center"/>
    </xf>
    <xf numFmtId="0" fontId="4" fillId="2" borderId="18" xfId="0" applyFont="1" applyFill="1" applyBorder="1"/>
    <xf numFmtId="0" fontId="5" fillId="5" borderId="18" xfId="0" applyFont="1" applyFill="1" applyBorder="1" applyAlignment="1">
      <alignment horizontal="center"/>
    </xf>
    <xf numFmtId="0" fontId="3" fillId="2" borderId="18" xfId="0" applyFont="1" applyFill="1" applyBorder="1"/>
    <xf numFmtId="49" fontId="3" fillId="2" borderId="18" xfId="0" applyNumberFormat="1" applyFont="1" applyFill="1" applyBorder="1"/>
    <xf numFmtId="1" fontId="3" fillId="2" borderId="18" xfId="0" applyNumberFormat="1" applyFont="1" applyFill="1" applyBorder="1" applyAlignment="1">
      <alignment horizontal="center"/>
    </xf>
    <xf numFmtId="0" fontId="3" fillId="2" borderId="18" xfId="0" applyNumberFormat="1" applyFont="1" applyFill="1" applyBorder="1" applyAlignment="1">
      <alignment horizontal="center"/>
    </xf>
    <xf numFmtId="0" fontId="4" fillId="2" borderId="18" xfId="0" applyFont="1" applyFill="1" applyBorder="1" applyAlignment="1">
      <alignment horizontal="center"/>
    </xf>
    <xf numFmtId="0" fontId="11" fillId="6" borderId="18" xfId="0" applyFont="1" applyFill="1" applyBorder="1" applyAlignment="1">
      <alignment horizontal="center" vertical="center"/>
    </xf>
    <xf numFmtId="0" fontId="14" fillId="2" borderId="18" xfId="0" applyFont="1" applyFill="1" applyBorder="1"/>
    <xf numFmtId="0" fontId="11" fillId="2" borderId="18" xfId="0" applyFont="1" applyFill="1" applyBorder="1"/>
    <xf numFmtId="4" fontId="10" fillId="4" borderId="8" xfId="0" applyNumberFormat="1" applyFont="1" applyFill="1" applyBorder="1" applyAlignment="1">
      <alignment horizontal="right"/>
    </xf>
    <xf numFmtId="0" fontId="28" fillId="0" borderId="0" xfId="0" applyFont="1" applyBorder="1" applyAlignment="1">
      <alignment vertical="center" wrapText="1"/>
    </xf>
    <xf numFmtId="0" fontId="26" fillId="0" borderId="0" xfId="0" applyFont="1" applyBorder="1" applyAlignment="1"/>
    <xf numFmtId="0" fontId="27" fillId="0" borderId="2" xfId="0" applyFont="1" applyBorder="1" applyAlignment="1">
      <alignment vertical="center"/>
    </xf>
    <xf numFmtId="0" fontId="40" fillId="0" borderId="0" xfId="0" applyFont="1" applyBorder="1"/>
    <xf numFmtId="0" fontId="41" fillId="0" borderId="0" xfId="0" applyFont="1" applyBorder="1" applyAlignment="1"/>
    <xf numFmtId="14" fontId="42" fillId="0" borderId="0" xfId="0" applyNumberFormat="1" applyFont="1" applyBorder="1" applyAlignment="1">
      <alignment horizontal="left"/>
    </xf>
    <xf numFmtId="0" fontId="27" fillId="0" borderId="0" xfId="0" applyFont="1" applyBorder="1" applyAlignment="1">
      <alignment horizontal="justify" vertical="center"/>
    </xf>
    <xf numFmtId="0" fontId="40" fillId="0" borderId="0" xfId="0" applyFont="1" applyBorder="1" applyAlignment="1">
      <alignment horizontal="center"/>
    </xf>
    <xf numFmtId="0" fontId="18" fillId="2" borderId="21" xfId="3" applyFont="1" applyFill="1" applyBorder="1" applyAlignment="1">
      <alignment horizontal="center" vertical="center" wrapText="1"/>
    </xf>
    <xf numFmtId="0" fontId="18" fillId="2" borderId="42" xfId="3" applyFont="1" applyFill="1" applyBorder="1" applyAlignment="1">
      <alignment horizontal="center" vertical="center" wrapText="1"/>
    </xf>
    <xf numFmtId="0" fontId="11" fillId="2" borderId="42" xfId="3" applyFont="1" applyFill="1" applyBorder="1" applyAlignment="1">
      <alignment horizontal="left" wrapText="1"/>
    </xf>
    <xf numFmtId="3" fontId="11" fillId="8" borderId="18" xfId="3" applyNumberFormat="1" applyFont="1" applyFill="1" applyBorder="1" applyAlignment="1">
      <alignment horizontal="right" vertical="center" wrapText="1"/>
    </xf>
    <xf numFmtId="14" fontId="14" fillId="2" borderId="18" xfId="3" applyNumberFormat="1" applyFont="1" applyFill="1" applyBorder="1" applyAlignment="1">
      <alignment horizontal="right" vertical="center" wrapText="1"/>
    </xf>
    <xf numFmtId="0" fontId="17" fillId="8" borderId="18" xfId="3" applyFont="1" applyFill="1" applyBorder="1" applyAlignment="1">
      <alignment horizontal="center" vertical="center" wrapText="1"/>
    </xf>
    <xf numFmtId="3" fontId="14" fillId="8" borderId="18" xfId="3" applyNumberFormat="1" applyFont="1" applyFill="1" applyBorder="1" applyAlignment="1">
      <alignment horizontal="right" vertical="center" wrapText="1"/>
    </xf>
    <xf numFmtId="3" fontId="14" fillId="8" borderId="18" xfId="3" quotePrefix="1" applyNumberFormat="1" applyFont="1" applyFill="1" applyBorder="1" applyAlignment="1">
      <alignment horizontal="right" vertical="center" wrapText="1"/>
    </xf>
    <xf numFmtId="14" fontId="14" fillId="8" borderId="18" xfId="3" applyNumberFormat="1" applyFont="1" applyFill="1" applyBorder="1" applyAlignment="1">
      <alignment horizontal="right" vertical="center" wrapText="1"/>
    </xf>
    <xf numFmtId="0" fontId="17" fillId="8" borderId="17" xfId="3" applyFont="1" applyFill="1" applyBorder="1" applyAlignment="1">
      <alignment horizontal="center" vertical="center" wrapText="1"/>
    </xf>
    <xf numFmtId="0" fontId="17" fillId="8" borderId="19" xfId="3" applyFont="1" applyFill="1" applyBorder="1" applyAlignment="1">
      <alignment horizontal="center" vertical="center" wrapText="1"/>
    </xf>
    <xf numFmtId="3" fontId="14" fillId="8" borderId="17" xfId="3" applyNumberFormat="1" applyFont="1" applyFill="1" applyBorder="1" applyAlignment="1">
      <alignment horizontal="right" vertical="center" wrapText="1"/>
    </xf>
    <xf numFmtId="3" fontId="11" fillId="8" borderId="19" xfId="3" applyNumberFormat="1" applyFont="1" applyFill="1" applyBorder="1" applyAlignment="1">
      <alignment horizontal="right" vertical="center" wrapText="1"/>
    </xf>
    <xf numFmtId="3" fontId="11" fillId="8" borderId="17" xfId="3" quotePrefix="1" applyNumberFormat="1" applyFont="1" applyFill="1" applyBorder="1" applyAlignment="1">
      <alignment horizontal="right" vertical="center" wrapText="1"/>
    </xf>
    <xf numFmtId="165" fontId="14" fillId="8" borderId="19" xfId="3" quotePrefix="1" applyNumberFormat="1" applyFont="1" applyFill="1" applyBorder="1" applyAlignment="1">
      <alignment horizontal="right" vertical="center" wrapText="1"/>
    </xf>
    <xf numFmtId="0" fontId="11" fillId="2" borderId="44" xfId="3" applyFont="1" applyFill="1" applyBorder="1" applyAlignment="1"/>
    <xf numFmtId="0" fontId="14" fillId="2" borderId="45" xfId="3" applyFont="1" applyFill="1" applyBorder="1" applyAlignment="1"/>
    <xf numFmtId="0" fontId="24" fillId="5" borderId="11" xfId="3" applyFont="1" applyFill="1" applyBorder="1" applyAlignment="1"/>
    <xf numFmtId="3" fontId="11" fillId="8" borderId="17" xfId="3" applyNumberFormat="1" applyFont="1" applyFill="1" applyBorder="1" applyAlignment="1">
      <alignment horizontal="right" vertical="center" wrapText="1"/>
    </xf>
    <xf numFmtId="3" fontId="14" fillId="8" borderId="19" xfId="3" quotePrefix="1" applyNumberFormat="1" applyFont="1" applyFill="1" applyBorder="1" applyAlignment="1">
      <alignment horizontal="right" vertical="center" wrapText="1"/>
    </xf>
    <xf numFmtId="0" fontId="44" fillId="8" borderId="18" xfId="3" applyFont="1" applyFill="1" applyBorder="1" applyAlignment="1">
      <alignment horizontal="center" vertical="center" wrapText="1"/>
    </xf>
    <xf numFmtId="164" fontId="44" fillId="8" borderId="18" xfId="3" applyNumberFormat="1" applyFont="1" applyFill="1" applyBorder="1" applyAlignment="1">
      <alignment horizontal="right" vertical="center" wrapText="1"/>
    </xf>
    <xf numFmtId="164" fontId="44" fillId="2" borderId="18" xfId="3" applyNumberFormat="1" applyFont="1" applyFill="1" applyBorder="1" applyAlignment="1">
      <alignment horizontal="right" vertical="center"/>
    </xf>
    <xf numFmtId="164" fontId="44" fillId="2" borderId="28" xfId="3" applyNumberFormat="1" applyFont="1" applyFill="1" applyBorder="1" applyAlignment="1">
      <alignment horizontal="right" vertical="center"/>
    </xf>
    <xf numFmtId="14" fontId="44" fillId="8" borderId="18" xfId="3" applyNumberFormat="1" applyFont="1" applyFill="1" applyBorder="1" applyAlignment="1">
      <alignment horizontal="center" vertical="center" wrapText="1"/>
    </xf>
    <xf numFmtId="3" fontId="17" fillId="8" borderId="17" xfId="3" applyNumberFormat="1" applyFont="1" applyFill="1" applyBorder="1" applyAlignment="1">
      <alignment horizontal="center" vertical="center" wrapText="1"/>
    </xf>
    <xf numFmtId="3" fontId="17" fillId="8" borderId="18" xfId="3" applyNumberFormat="1" applyFont="1" applyFill="1" applyBorder="1" applyAlignment="1">
      <alignment horizontal="center" vertical="center" wrapText="1"/>
    </xf>
    <xf numFmtId="3" fontId="17" fillId="8" borderId="19" xfId="3" applyNumberFormat="1" applyFont="1" applyFill="1" applyBorder="1" applyAlignment="1">
      <alignment horizontal="center" vertical="center" wrapText="1"/>
    </xf>
    <xf numFmtId="14" fontId="17" fillId="8" borderId="19" xfId="3" applyNumberFormat="1" applyFont="1" applyFill="1" applyBorder="1" applyAlignment="1">
      <alignment horizontal="center" vertical="center" wrapText="1"/>
    </xf>
    <xf numFmtId="0" fontId="17" fillId="2" borderId="22"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24" xfId="3" applyFont="1" applyFill="1" applyBorder="1" applyAlignment="1">
      <alignment horizontal="center" vertical="center" wrapText="1"/>
    </xf>
    <xf numFmtId="165" fontId="14" fillId="2" borderId="18" xfId="0" applyNumberFormat="1" applyFont="1" applyFill="1" applyBorder="1" applyAlignment="1">
      <alignment horizontal="center"/>
    </xf>
    <xf numFmtId="0" fontId="4" fillId="4" borderId="8" xfId="0" applyFont="1" applyFill="1" applyBorder="1" applyAlignment="1">
      <alignment horizontal="center"/>
    </xf>
    <xf numFmtId="0" fontId="26" fillId="0" borderId="0" xfId="0" applyFont="1" applyAlignment="1">
      <alignment horizontal="center"/>
    </xf>
    <xf numFmtId="0" fontId="9" fillId="0" borderId="0" xfId="0" applyFont="1" applyAlignment="1">
      <alignment horizontal="center"/>
    </xf>
    <xf numFmtId="0" fontId="14" fillId="2" borderId="18" xfId="0" applyFont="1" applyFill="1" applyBorder="1" applyAlignment="1">
      <alignment horizontal="left"/>
    </xf>
    <xf numFmtId="0" fontId="14" fillId="2" borderId="18" xfId="0" applyFont="1" applyFill="1" applyBorder="1" applyAlignment="1">
      <alignment horizontal="center"/>
    </xf>
    <xf numFmtId="0" fontId="39" fillId="0" borderId="18" xfId="0" applyFont="1" applyBorder="1" applyAlignment="1">
      <alignment horizontal="center"/>
    </xf>
    <xf numFmtId="0" fontId="39" fillId="0" borderId="18" xfId="0" applyFont="1" applyBorder="1"/>
    <xf numFmtId="0" fontId="7" fillId="2" borderId="0" xfId="0" applyFont="1" applyFill="1"/>
    <xf numFmtId="0" fontId="39" fillId="0" borderId="18" xfId="0" applyFont="1" applyBorder="1" applyAlignment="1">
      <alignment horizontal="left"/>
    </xf>
    <xf numFmtId="4" fontId="9" fillId="0" borderId="18" xfId="0" applyNumberFormat="1" applyFont="1" applyBorder="1" applyAlignment="1">
      <alignment horizontal="left"/>
    </xf>
    <xf numFmtId="0" fontId="46" fillId="6" borderId="18" xfId="0" applyFont="1" applyFill="1" applyBorder="1" applyAlignment="1">
      <alignment horizontal="center" vertical="center" wrapText="1"/>
    </xf>
    <xf numFmtId="0" fontId="43" fillId="6" borderId="18" xfId="0" applyFont="1" applyFill="1" applyBorder="1" applyAlignment="1">
      <alignment horizontal="center" vertical="center" wrapText="1"/>
    </xf>
    <xf numFmtId="0" fontId="43" fillId="6" borderId="18" xfId="0" applyFont="1" applyFill="1" applyBorder="1" applyAlignment="1">
      <alignment horizontal="center" vertical="center"/>
    </xf>
    <xf numFmtId="49" fontId="9" fillId="0" borderId="18" xfId="0" applyNumberFormat="1" applyFont="1" applyBorder="1" applyAlignment="1">
      <alignment horizontal="left"/>
    </xf>
    <xf numFmtId="49" fontId="9" fillId="0" borderId="18" xfId="0" applyNumberFormat="1" applyFont="1" applyBorder="1"/>
    <xf numFmtId="0" fontId="45" fillId="6" borderId="24" xfId="0" applyFont="1" applyFill="1" applyBorder="1" applyAlignment="1">
      <alignment horizontal="center" wrapText="1"/>
    </xf>
    <xf numFmtId="0" fontId="7" fillId="3" borderId="0" xfId="2" applyFont="1" applyFill="1" applyBorder="1" applyProtection="1">
      <protection locked="0"/>
    </xf>
    <xf numFmtId="0" fontId="8" fillId="3" borderId="0" xfId="2" applyFont="1" applyFill="1" applyBorder="1" applyAlignment="1" applyProtection="1">
      <alignment vertical="top"/>
      <protection locked="0"/>
    </xf>
    <xf numFmtId="49" fontId="10" fillId="6" borderId="18" xfId="0" applyNumberFormat="1" applyFont="1" applyFill="1" applyBorder="1"/>
    <xf numFmtId="1" fontId="10" fillId="6" borderId="18" xfId="0" applyNumberFormat="1" applyFont="1" applyFill="1" applyBorder="1" applyAlignment="1">
      <alignment horizontal="center"/>
    </xf>
    <xf numFmtId="0" fontId="10" fillId="0" borderId="0" xfId="0" applyFont="1" applyFill="1" applyBorder="1" applyAlignment="1">
      <alignment horizontal="center"/>
    </xf>
    <xf numFmtId="1" fontId="10" fillId="0" borderId="0" xfId="0" applyNumberFormat="1" applyFont="1" applyFill="1" applyBorder="1" applyAlignment="1">
      <alignment horizontal="center"/>
    </xf>
    <xf numFmtId="49" fontId="10" fillId="0" borderId="0" xfId="0" applyNumberFormat="1" applyFont="1" applyFill="1" applyBorder="1"/>
    <xf numFmtId="0" fontId="9" fillId="0" borderId="0" xfId="0" applyFont="1" applyFill="1"/>
    <xf numFmtId="0" fontId="10" fillId="6" borderId="48" xfId="0" applyFont="1" applyFill="1" applyBorder="1"/>
    <xf numFmtId="49" fontId="10" fillId="6" borderId="48" xfId="0" applyNumberFormat="1" applyFont="1" applyFill="1" applyBorder="1"/>
    <xf numFmtId="1" fontId="10" fillId="6" borderId="48" xfId="0" applyNumberFormat="1" applyFont="1" applyFill="1" applyBorder="1" applyAlignment="1">
      <alignment horizontal="center"/>
    </xf>
    <xf numFmtId="1" fontId="10" fillId="6" borderId="49" xfId="0" applyNumberFormat="1" applyFont="1" applyFill="1" applyBorder="1" applyAlignment="1">
      <alignment horizontal="center"/>
    </xf>
    <xf numFmtId="49" fontId="10" fillId="6" borderId="49" xfId="0" applyNumberFormat="1" applyFont="1" applyFill="1" applyBorder="1"/>
    <xf numFmtId="0" fontId="10" fillId="6" borderId="48" xfId="0" applyFont="1" applyFill="1" applyBorder="1" applyAlignment="1">
      <alignment horizontal="center"/>
    </xf>
    <xf numFmtId="0" fontId="3" fillId="2" borderId="24" xfId="0" applyFont="1" applyFill="1" applyBorder="1"/>
    <xf numFmtId="49" fontId="3" fillId="2" borderId="24" xfId="0" applyNumberFormat="1" applyFont="1" applyFill="1" applyBorder="1"/>
    <xf numFmtId="1" fontId="3" fillId="2" borderId="24" xfId="0" applyNumberFormat="1" applyFont="1" applyFill="1" applyBorder="1" applyAlignment="1">
      <alignment horizontal="center"/>
    </xf>
    <xf numFmtId="0" fontId="3" fillId="2" borderId="24" xfId="0" applyNumberFormat="1" applyFont="1" applyFill="1" applyBorder="1" applyAlignment="1">
      <alignment horizontal="center"/>
    </xf>
    <xf numFmtId="49" fontId="10" fillId="6" borderId="11" xfId="0" applyNumberFormat="1" applyFont="1" applyFill="1" applyBorder="1" applyAlignment="1">
      <alignment horizontal="center" vertical="center" wrapText="1"/>
    </xf>
    <xf numFmtId="0" fontId="10" fillId="0" borderId="0" xfId="0" applyFont="1" applyFill="1" applyBorder="1"/>
    <xf numFmtId="0" fontId="4" fillId="2" borderId="0" xfId="0" applyFont="1" applyFill="1" applyBorder="1" applyAlignment="1">
      <alignment horizontal="center"/>
    </xf>
    <xf numFmtId="0" fontId="10" fillId="8" borderId="0"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8" fillId="0" borderId="0" xfId="0" applyFont="1"/>
    <xf numFmtId="0" fontId="48" fillId="0" borderId="0" xfId="0" applyFont="1" applyAlignment="1">
      <alignment horizontal="center" vertical="center"/>
    </xf>
    <xf numFmtId="0" fontId="10" fillId="6" borderId="1" xfId="0" applyFont="1" applyFill="1" applyBorder="1" applyAlignment="1">
      <alignment horizontal="center"/>
    </xf>
    <xf numFmtId="0" fontId="49" fillId="2" borderId="0" xfId="0" applyFont="1" applyFill="1" applyBorder="1"/>
    <xf numFmtId="0" fontId="49" fillId="2" borderId="0" xfId="0" applyFont="1" applyFill="1" applyBorder="1" applyAlignment="1">
      <alignment horizontal="center" vertical="center"/>
    </xf>
    <xf numFmtId="0" fontId="9" fillId="2" borderId="0" xfId="0" applyFont="1" applyFill="1" applyBorder="1"/>
    <xf numFmtId="0" fontId="9" fillId="2" borderId="0" xfId="0" applyFont="1" applyFill="1" applyBorder="1" applyAlignment="1">
      <alignment horizontal="center"/>
    </xf>
    <xf numFmtId="0" fontId="0" fillId="0" borderId="0" xfId="0" applyFont="1"/>
    <xf numFmtId="0" fontId="34" fillId="2" borderId="0" xfId="0" applyFont="1" applyFill="1" applyBorder="1"/>
    <xf numFmtId="0" fontId="34" fillId="2" borderId="0" xfId="0" applyFont="1" applyFill="1" applyBorder="1" applyAlignment="1">
      <alignment horizontal="center"/>
    </xf>
    <xf numFmtId="0" fontId="39" fillId="5" borderId="9" xfId="0" applyFont="1" applyFill="1" applyBorder="1" applyAlignment="1">
      <alignment horizontal="left" vertical="center"/>
    </xf>
    <xf numFmtId="0" fontId="39" fillId="5" borderId="10" xfId="0" applyFont="1" applyFill="1" applyBorder="1" applyAlignment="1">
      <alignment horizontal="center" vertical="center"/>
    </xf>
    <xf numFmtId="0" fontId="39" fillId="5" borderId="10" xfId="0" applyFont="1" applyFill="1" applyBorder="1" applyAlignment="1">
      <alignment horizontal="center" vertical="center" wrapText="1"/>
    </xf>
    <xf numFmtId="0" fontId="39" fillId="5" borderId="11" xfId="0" applyFont="1" applyFill="1" applyBorder="1" applyAlignment="1">
      <alignment horizontal="center" vertical="center" wrapText="1"/>
    </xf>
    <xf numFmtId="0" fontId="50" fillId="0" borderId="0" xfId="0" applyFont="1"/>
    <xf numFmtId="0" fontId="34" fillId="7" borderId="9" xfId="0" applyFont="1" applyFill="1" applyBorder="1"/>
    <xf numFmtId="0" fontId="9" fillId="7" borderId="10" xfId="0" applyFont="1" applyFill="1" applyBorder="1" applyAlignment="1">
      <alignment horizontal="center" vertical="center"/>
    </xf>
    <xf numFmtId="3" fontId="9" fillId="7" borderId="10" xfId="0" applyNumberFormat="1" applyFont="1" applyFill="1" applyBorder="1" applyAlignment="1">
      <alignment horizontal="center"/>
    </xf>
    <xf numFmtId="0" fontId="9" fillId="7" borderId="10" xfId="0" applyFont="1" applyFill="1" applyBorder="1" applyAlignment="1">
      <alignment horizontal="center"/>
    </xf>
    <xf numFmtId="9" fontId="9" fillId="7" borderId="11" xfId="0" applyNumberFormat="1" applyFont="1" applyFill="1" applyBorder="1"/>
    <xf numFmtId="0" fontId="41" fillId="3" borderId="22" xfId="0" applyFont="1" applyFill="1" applyBorder="1" applyAlignment="1">
      <alignment wrapText="1"/>
    </xf>
    <xf numFmtId="0" fontId="41" fillId="3" borderId="17" xfId="0" applyFont="1" applyFill="1" applyBorder="1" applyAlignment="1">
      <alignment wrapText="1"/>
    </xf>
    <xf numFmtId="0" fontId="41" fillId="3" borderId="18" xfId="0" applyFont="1" applyFill="1" applyBorder="1" applyAlignment="1">
      <alignment horizontal="center" vertical="center" wrapText="1"/>
    </xf>
    <xf numFmtId="3" fontId="34" fillId="3" borderId="18" xfId="0" applyNumberFormat="1" applyFont="1" applyFill="1" applyBorder="1" applyAlignment="1">
      <alignment horizontal="center"/>
    </xf>
    <xf numFmtId="9" fontId="34" fillId="3" borderId="19" xfId="1" applyFont="1" applyFill="1" applyBorder="1" applyAlignment="1">
      <alignment horizontal="center"/>
    </xf>
    <xf numFmtId="0" fontId="39" fillId="11" borderId="17" xfId="0" applyFont="1" applyFill="1" applyBorder="1" applyAlignment="1">
      <alignment wrapText="1"/>
    </xf>
    <xf numFmtId="0" fontId="40" fillId="11" borderId="18" xfId="0" applyFont="1" applyFill="1" applyBorder="1" applyAlignment="1">
      <alignment horizontal="center" vertical="center" wrapText="1"/>
    </xf>
    <xf numFmtId="9" fontId="34" fillId="11" borderId="19" xfId="1" applyFont="1" applyFill="1" applyBorder="1" applyAlignment="1">
      <alignment horizontal="center"/>
    </xf>
    <xf numFmtId="0" fontId="39" fillId="11" borderId="17" xfId="0" applyFont="1" applyFill="1" applyBorder="1" applyAlignment="1">
      <alignment horizontal="left" wrapText="1"/>
    </xf>
    <xf numFmtId="0" fontId="39" fillId="11" borderId="18" xfId="0" applyFont="1" applyFill="1" applyBorder="1" applyAlignment="1">
      <alignment horizontal="center" vertical="center" wrapText="1"/>
    </xf>
    <xf numFmtId="9" fontId="9" fillId="11" borderId="19" xfId="1" applyFont="1" applyFill="1" applyBorder="1" applyAlignment="1">
      <alignment horizontal="center"/>
    </xf>
    <xf numFmtId="0" fontId="40" fillId="3" borderId="18" xfId="0" applyFont="1" applyFill="1" applyBorder="1" applyAlignment="1">
      <alignment horizontal="center" vertical="center" wrapText="1"/>
    </xf>
    <xf numFmtId="0" fontId="40" fillId="11" borderId="17" xfId="0" applyFont="1" applyFill="1" applyBorder="1" applyAlignment="1">
      <alignment wrapText="1"/>
    </xf>
    <xf numFmtId="0" fontId="41" fillId="11" borderId="18" xfId="0" applyFont="1" applyFill="1" applyBorder="1" applyAlignment="1">
      <alignment horizontal="center" vertical="center" wrapText="1"/>
    </xf>
    <xf numFmtId="0" fontId="51" fillId="6" borderId="17" xfId="0" applyFont="1" applyFill="1" applyBorder="1" applyAlignment="1">
      <alignment wrapText="1"/>
    </xf>
    <xf numFmtId="0" fontId="39" fillId="6" borderId="18" xfId="0" applyFont="1" applyFill="1" applyBorder="1" applyAlignment="1">
      <alignment horizontal="center" vertical="center" wrapText="1"/>
    </xf>
    <xf numFmtId="3" fontId="9" fillId="6" borderId="18" xfId="0" applyNumberFormat="1" applyFont="1" applyFill="1" applyBorder="1" applyAlignment="1" applyProtection="1">
      <alignment horizontal="center"/>
      <protection locked="0"/>
    </xf>
    <xf numFmtId="9" fontId="9" fillId="6" borderId="19" xfId="1" applyFont="1" applyFill="1" applyBorder="1" applyAlignment="1">
      <alignment horizontal="center"/>
    </xf>
    <xf numFmtId="0" fontId="51" fillId="6" borderId="17" xfId="0" applyFont="1" applyFill="1" applyBorder="1" applyAlignment="1">
      <alignment horizontal="left" wrapText="1"/>
    </xf>
    <xf numFmtId="0" fontId="40" fillId="6" borderId="18" xfId="0" applyFont="1" applyFill="1" applyBorder="1" applyAlignment="1">
      <alignment horizontal="center" vertical="center" wrapText="1"/>
    </xf>
    <xf numFmtId="9" fontId="34" fillId="6" borderId="19" xfId="1" applyFont="1" applyFill="1" applyBorder="1" applyAlignment="1">
      <alignment horizontal="center"/>
    </xf>
    <xf numFmtId="3" fontId="52" fillId="6" borderId="18" xfId="0" applyNumberFormat="1" applyFont="1" applyFill="1" applyBorder="1" applyAlignment="1" applyProtection="1">
      <alignment horizontal="center"/>
      <protection locked="0"/>
    </xf>
    <xf numFmtId="0" fontId="46" fillId="11" borderId="17" xfId="0" applyFont="1" applyFill="1" applyBorder="1" applyAlignment="1">
      <alignment wrapText="1"/>
    </xf>
    <xf numFmtId="3" fontId="41" fillId="11" borderId="18" xfId="0" applyNumberFormat="1" applyFont="1" applyFill="1" applyBorder="1" applyAlignment="1" applyProtection="1">
      <alignment horizontal="center"/>
      <protection locked="0"/>
    </xf>
    <xf numFmtId="0" fontId="41" fillId="8" borderId="0" xfId="0" applyFont="1" applyFill="1" applyBorder="1"/>
    <xf numFmtId="0" fontId="41" fillId="8" borderId="0" xfId="0" applyFont="1" applyFill="1" applyBorder="1" applyAlignment="1">
      <alignment horizontal="center" vertical="center"/>
    </xf>
    <xf numFmtId="3" fontId="34" fillId="8" borderId="0" xfId="0" applyNumberFormat="1" applyFont="1" applyFill="1" applyBorder="1" applyAlignment="1">
      <alignment horizontal="center"/>
    </xf>
    <xf numFmtId="9" fontId="34" fillId="8" borderId="0" xfId="1" applyFont="1" applyFill="1" applyBorder="1" applyAlignment="1">
      <alignment horizontal="center"/>
    </xf>
    <xf numFmtId="0" fontId="53" fillId="0" borderId="0" xfId="0" applyFont="1"/>
    <xf numFmtId="0" fontId="34" fillId="7" borderId="5" xfId="0" applyFont="1" applyFill="1" applyBorder="1"/>
    <xf numFmtId="0" fontId="41" fillId="7" borderId="6" xfId="0" applyFont="1" applyFill="1" applyBorder="1" applyAlignment="1">
      <alignment horizontal="center" vertical="center"/>
    </xf>
    <xf numFmtId="0" fontId="9" fillId="7" borderId="6" xfId="0" applyFont="1" applyFill="1" applyBorder="1" applyAlignment="1">
      <alignment horizontal="center"/>
    </xf>
    <xf numFmtId="9" fontId="9" fillId="7" borderId="7" xfId="1" applyFont="1" applyFill="1" applyBorder="1"/>
    <xf numFmtId="0" fontId="41" fillId="3" borderId="18" xfId="0" applyFont="1" applyFill="1" applyBorder="1" applyAlignment="1">
      <alignment wrapText="1"/>
    </xf>
    <xf numFmtId="0" fontId="34" fillId="3" borderId="18" xfId="0" applyFont="1" applyFill="1" applyBorder="1" applyAlignment="1">
      <alignment horizontal="center"/>
    </xf>
    <xf numFmtId="9" fontId="34" fillId="3" borderId="18" xfId="1" applyFont="1" applyFill="1" applyBorder="1"/>
    <xf numFmtId="0" fontId="40" fillId="11" borderId="18" xfId="0" applyFont="1" applyFill="1" applyBorder="1" applyAlignment="1">
      <alignment wrapText="1"/>
    </xf>
    <xf numFmtId="9" fontId="34" fillId="11" borderId="18" xfId="1" applyFont="1" applyFill="1" applyBorder="1"/>
    <xf numFmtId="0" fontId="51" fillId="6" borderId="18" xfId="0" applyFont="1" applyFill="1" applyBorder="1" applyAlignment="1">
      <alignment wrapText="1"/>
    </xf>
    <xf numFmtId="0" fontId="41" fillId="6" borderId="18" xfId="0" applyFont="1" applyFill="1" applyBorder="1" applyAlignment="1">
      <alignment horizontal="center" vertical="center" wrapText="1"/>
    </xf>
    <xf numFmtId="0" fontId="9" fillId="11" borderId="18" xfId="0" applyFont="1" applyFill="1" applyBorder="1" applyAlignment="1">
      <alignment horizontal="center"/>
    </xf>
    <xf numFmtId="0" fontId="39" fillId="11" borderId="18" xfId="0" applyFont="1" applyFill="1" applyBorder="1" applyAlignment="1">
      <alignment wrapText="1"/>
    </xf>
    <xf numFmtId="0" fontId="34" fillId="11" borderId="18" xfId="0" applyFont="1" applyFill="1" applyBorder="1" applyAlignment="1">
      <alignment horizontal="center"/>
    </xf>
    <xf numFmtId="0" fontId="54" fillId="11" borderId="18" xfId="0" applyFont="1" applyFill="1" applyBorder="1" applyAlignment="1">
      <alignment horizontal="center" vertical="center" wrapText="1"/>
    </xf>
    <xf numFmtId="0" fontId="54" fillId="6" borderId="18" xfId="0" applyFont="1" applyFill="1" applyBorder="1" applyAlignment="1">
      <alignment horizontal="center" vertical="center" wrapText="1"/>
    </xf>
    <xf numFmtId="0" fontId="34" fillId="3" borderId="18" xfId="0" applyFont="1" applyFill="1" applyBorder="1" applyAlignment="1" applyProtection="1">
      <alignment horizontal="center"/>
      <protection locked="0"/>
    </xf>
    <xf numFmtId="0" fontId="41" fillId="11" borderId="18" xfId="0" applyFont="1" applyFill="1" applyBorder="1" applyAlignment="1">
      <alignment wrapText="1"/>
    </xf>
    <xf numFmtId="0" fontId="40" fillId="2" borderId="0" xfId="0" applyFont="1" applyFill="1" applyBorder="1" applyAlignment="1">
      <alignment wrapText="1"/>
    </xf>
    <xf numFmtId="0" fontId="40" fillId="2" borderId="0" xfId="0" applyFont="1" applyFill="1" applyBorder="1" applyAlignment="1">
      <alignment horizontal="center" vertical="center" wrapText="1"/>
    </xf>
    <xf numFmtId="0" fontId="9" fillId="8" borderId="0" xfId="0" applyFont="1" applyFill="1" applyBorder="1" applyAlignment="1">
      <alignment horizontal="center"/>
    </xf>
    <xf numFmtId="9" fontId="9" fillId="2" borderId="0" xfId="1" applyFont="1" applyFill="1" applyBorder="1"/>
    <xf numFmtId="0" fontId="34" fillId="7" borderId="58" xfId="0" applyFont="1" applyFill="1" applyBorder="1" applyAlignment="1">
      <alignment wrapText="1"/>
    </xf>
    <xf numFmtId="0" fontId="41" fillId="7" borderId="59" xfId="0" applyFont="1" applyFill="1" applyBorder="1" applyAlignment="1">
      <alignment horizontal="center" vertical="center" wrapText="1"/>
    </xf>
    <xf numFmtId="3" fontId="41" fillId="7" borderId="59" xfId="0" applyNumberFormat="1" applyFont="1" applyFill="1" applyBorder="1" applyAlignment="1">
      <alignment horizontal="center" vertical="center" wrapText="1"/>
    </xf>
    <xf numFmtId="0" fontId="41" fillId="7" borderId="43" xfId="0" applyFont="1" applyFill="1" applyBorder="1" applyAlignment="1">
      <alignment horizontal="center" vertical="center" wrapText="1"/>
    </xf>
    <xf numFmtId="0" fontId="41" fillId="3" borderId="39" xfId="0" applyFont="1" applyFill="1" applyBorder="1" applyAlignment="1">
      <alignment wrapText="1"/>
    </xf>
    <xf numFmtId="0" fontId="40" fillId="3" borderId="40" xfId="0" applyFont="1" applyFill="1" applyBorder="1" applyAlignment="1">
      <alignment horizontal="center" vertical="center" wrapText="1"/>
    </xf>
    <xf numFmtId="0" fontId="9" fillId="3" borderId="40" xfId="0" applyFont="1" applyFill="1" applyBorder="1" applyAlignment="1" applyProtection="1">
      <alignment horizontal="center"/>
      <protection locked="0"/>
    </xf>
    <xf numFmtId="9" fontId="34" fillId="3" borderId="41" xfId="1" applyFont="1" applyFill="1" applyBorder="1"/>
    <xf numFmtId="9" fontId="9" fillId="8" borderId="0" xfId="1" applyFont="1" applyFill="1" applyBorder="1" applyProtection="1"/>
    <xf numFmtId="0" fontId="34" fillId="11" borderId="32" xfId="0" applyFont="1" applyFill="1" applyBorder="1" applyAlignment="1">
      <alignment wrapText="1"/>
    </xf>
    <xf numFmtId="0" fontId="41" fillId="11" borderId="33" xfId="0" applyFont="1" applyFill="1" applyBorder="1" applyAlignment="1">
      <alignment horizontal="center" vertical="center" wrapText="1"/>
    </xf>
    <xf numFmtId="3" fontId="34" fillId="11" borderId="33" xfId="0" applyNumberFormat="1" applyFont="1" applyFill="1" applyBorder="1" applyAlignment="1">
      <alignment horizontal="center"/>
    </xf>
    <xf numFmtId="3" fontId="34" fillId="11" borderId="34" xfId="0" applyNumberFormat="1" applyFont="1" applyFill="1" applyBorder="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55" fillId="0" borderId="0" xfId="0" applyFont="1"/>
    <xf numFmtId="0" fontId="4" fillId="5" borderId="9" xfId="0" applyFont="1" applyFill="1" applyBorder="1" applyAlignment="1">
      <alignment horizontal="left"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6" fillId="0" borderId="0" xfId="0" applyFont="1"/>
    <xf numFmtId="0" fontId="5" fillId="7" borderId="9" xfId="0" applyFont="1" applyFill="1" applyBorder="1"/>
    <xf numFmtId="3" fontId="3" fillId="7" borderId="10" xfId="0" applyNumberFormat="1" applyFont="1" applyFill="1" applyBorder="1" applyAlignment="1">
      <alignment horizontal="center"/>
    </xf>
    <xf numFmtId="0" fontId="3" fillId="7" borderId="10" xfId="0" applyFont="1" applyFill="1" applyBorder="1" applyAlignment="1">
      <alignment horizontal="center"/>
    </xf>
    <xf numFmtId="9" fontId="3" fillId="7" borderId="11" xfId="0" applyNumberFormat="1" applyFont="1" applyFill="1" applyBorder="1"/>
    <xf numFmtId="0" fontId="10" fillId="3" borderId="22" xfId="0" applyFont="1" applyFill="1" applyBorder="1" applyAlignment="1">
      <alignment wrapText="1"/>
    </xf>
    <xf numFmtId="3" fontId="5" fillId="3" borderId="24" xfId="0" applyNumberFormat="1" applyFont="1" applyFill="1" applyBorder="1" applyAlignment="1">
      <alignment horizontal="center"/>
    </xf>
    <xf numFmtId="9" fontId="5" fillId="3" borderId="60" xfId="1" applyFont="1" applyFill="1" applyBorder="1" applyAlignment="1">
      <alignment horizontal="center"/>
    </xf>
    <xf numFmtId="0" fontId="10" fillId="3" borderId="17" xfId="0" applyFont="1" applyFill="1" applyBorder="1" applyAlignment="1">
      <alignment wrapText="1"/>
    </xf>
    <xf numFmtId="3" fontId="5" fillId="3" borderId="18" xfId="0" applyNumberFormat="1" applyFont="1" applyFill="1" applyBorder="1" applyAlignment="1">
      <alignment horizontal="center"/>
    </xf>
    <xf numFmtId="9" fontId="5" fillId="3" borderId="19" xfId="1" applyFont="1" applyFill="1" applyBorder="1" applyAlignment="1">
      <alignment horizontal="center"/>
    </xf>
    <xf numFmtId="0" fontId="57" fillId="0" borderId="0" xfId="0" applyFont="1"/>
    <xf numFmtId="0" fontId="14" fillId="11" borderId="17" xfId="0" applyFont="1" applyFill="1" applyBorder="1" applyAlignment="1">
      <alignment horizontal="left" wrapText="1"/>
    </xf>
    <xf numFmtId="9" fontId="5" fillId="11" borderId="19" xfId="1" applyFont="1" applyFill="1" applyBorder="1" applyAlignment="1">
      <alignment horizontal="center"/>
    </xf>
    <xf numFmtId="0" fontId="14" fillId="11" borderId="17" xfId="0" applyFont="1" applyFill="1" applyBorder="1" applyAlignment="1">
      <alignment wrapText="1"/>
    </xf>
    <xf numFmtId="9" fontId="3" fillId="11" borderId="19" xfId="1" applyFont="1" applyFill="1" applyBorder="1" applyAlignment="1">
      <alignment horizontal="center"/>
    </xf>
    <xf numFmtId="16" fontId="10" fillId="3" borderId="17" xfId="0" applyNumberFormat="1" applyFont="1" applyFill="1" applyBorder="1" applyAlignment="1">
      <alignment wrapText="1"/>
    </xf>
    <xf numFmtId="9" fontId="5" fillId="5" borderId="19" xfId="1" applyFont="1" applyFill="1" applyBorder="1" applyAlignment="1">
      <alignment horizontal="center"/>
    </xf>
    <xf numFmtId="0" fontId="10" fillId="8" borderId="0" xfId="0" applyFont="1" applyFill="1" applyBorder="1"/>
    <xf numFmtId="0" fontId="5" fillId="7" borderId="5" xfId="0" applyFont="1" applyFill="1" applyBorder="1"/>
    <xf numFmtId="0" fontId="3" fillId="7" borderId="6" xfId="0" applyFont="1" applyFill="1" applyBorder="1" applyAlignment="1">
      <alignment horizontal="center"/>
    </xf>
    <xf numFmtId="9" fontId="3" fillId="7" borderId="7" xfId="1" applyFont="1" applyFill="1" applyBorder="1"/>
    <xf numFmtId="0" fontId="10" fillId="3" borderId="18" xfId="0" applyFont="1" applyFill="1" applyBorder="1" applyAlignment="1">
      <alignment wrapText="1"/>
    </xf>
    <xf numFmtId="0" fontId="5" fillId="3" borderId="18" xfId="0" applyFont="1" applyFill="1" applyBorder="1" applyAlignment="1">
      <alignment horizontal="center"/>
    </xf>
    <xf numFmtId="9" fontId="5" fillId="3" borderId="18" xfId="1" applyFont="1" applyFill="1" applyBorder="1"/>
    <xf numFmtId="0" fontId="14" fillId="11" borderId="18" xfId="0" applyFont="1" applyFill="1" applyBorder="1" applyAlignment="1">
      <alignment wrapText="1"/>
    </xf>
    <xf numFmtId="9" fontId="5" fillId="11" borderId="18" xfId="1" applyFont="1" applyFill="1" applyBorder="1"/>
    <xf numFmtId="9" fontId="3" fillId="11" borderId="18" xfId="1" applyFont="1" applyFill="1" applyBorder="1"/>
    <xf numFmtId="0" fontId="5" fillId="3" borderId="18" xfId="0" applyFont="1" applyFill="1" applyBorder="1" applyAlignment="1" applyProtection="1">
      <alignment horizontal="center"/>
      <protection locked="0"/>
    </xf>
    <xf numFmtId="9" fontId="5" fillId="5" borderId="18" xfId="1" applyFont="1" applyFill="1" applyBorder="1"/>
    <xf numFmtId="0" fontId="4" fillId="2" borderId="0" xfId="0" applyFont="1" applyFill="1" applyBorder="1" applyAlignment="1">
      <alignment wrapText="1"/>
    </xf>
    <xf numFmtId="0" fontId="3" fillId="8" borderId="0" xfId="0" applyFont="1" applyFill="1" applyBorder="1" applyAlignment="1">
      <alignment horizontal="center"/>
    </xf>
    <xf numFmtId="0" fontId="5" fillId="7" borderId="32" xfId="0" applyFont="1" applyFill="1" applyBorder="1" applyAlignment="1">
      <alignment wrapText="1"/>
    </xf>
    <xf numFmtId="3" fontId="5" fillId="7" borderId="33" xfId="0" applyNumberFormat="1" applyFont="1" applyFill="1" applyBorder="1" applyAlignment="1">
      <alignment horizontal="center"/>
    </xf>
    <xf numFmtId="3" fontId="5" fillId="7" borderId="34" xfId="0" applyNumberFormat="1" applyFont="1" applyFill="1" applyBorder="1" applyAlignment="1">
      <alignment horizontal="center"/>
    </xf>
    <xf numFmtId="0" fontId="55" fillId="0" borderId="0" xfId="0" applyFont="1" applyAlignment="1">
      <alignment horizontal="center"/>
    </xf>
    <xf numFmtId="0" fontId="39" fillId="5" borderId="35" xfId="0" applyFont="1" applyFill="1" applyBorder="1" applyAlignment="1">
      <alignment horizontal="center" vertical="center" wrapText="1"/>
    </xf>
    <xf numFmtId="0" fontId="34" fillId="7" borderId="10" xfId="0" applyFont="1" applyFill="1" applyBorder="1"/>
    <xf numFmtId="3" fontId="9" fillId="7" borderId="35" xfId="0" applyNumberFormat="1" applyFont="1" applyFill="1" applyBorder="1" applyAlignment="1">
      <alignment horizontal="center"/>
    </xf>
    <xf numFmtId="0" fontId="41" fillId="3" borderId="23" xfId="0" applyFont="1" applyFill="1" applyBorder="1" applyAlignment="1">
      <alignment wrapText="1"/>
    </xf>
    <xf numFmtId="0" fontId="41" fillId="3" borderId="20" xfId="0" applyFont="1" applyFill="1" applyBorder="1" applyAlignment="1">
      <alignment wrapText="1"/>
    </xf>
    <xf numFmtId="0" fontId="39" fillId="11" borderId="20" xfId="0" applyFont="1" applyFill="1" applyBorder="1" applyAlignment="1">
      <alignment wrapText="1"/>
    </xf>
    <xf numFmtId="0" fontId="39" fillId="11" borderId="20" xfId="0" applyFont="1" applyFill="1" applyBorder="1" applyAlignment="1">
      <alignment horizontal="left" wrapText="1"/>
    </xf>
    <xf numFmtId="0" fontId="40" fillId="11" borderId="20" xfId="0" applyFont="1" applyFill="1" applyBorder="1" applyAlignment="1">
      <alignment wrapText="1"/>
    </xf>
    <xf numFmtId="0" fontId="51" fillId="6" borderId="20" xfId="0" applyFont="1" applyFill="1" applyBorder="1" applyAlignment="1">
      <alignment wrapText="1"/>
    </xf>
    <xf numFmtId="0" fontId="51" fillId="6" borderId="20" xfId="0" applyFont="1" applyFill="1" applyBorder="1" applyAlignment="1">
      <alignment horizontal="left" wrapText="1"/>
    </xf>
    <xf numFmtId="0" fontId="46" fillId="11" borderId="20" xfId="0" applyFont="1" applyFill="1" applyBorder="1" applyAlignment="1">
      <alignment wrapText="1"/>
    </xf>
    <xf numFmtId="0" fontId="39" fillId="5" borderId="10" xfId="0" applyFont="1" applyFill="1" applyBorder="1" applyAlignment="1">
      <alignment horizontal="left" vertical="center"/>
    </xf>
    <xf numFmtId="0" fontId="34" fillId="7" borderId="6" xfId="0" applyFont="1" applyFill="1" applyBorder="1"/>
    <xf numFmtId="0" fontId="26" fillId="2" borderId="0" xfId="0" applyFont="1" applyFill="1" applyBorder="1" applyAlignment="1">
      <alignment wrapText="1"/>
    </xf>
    <xf numFmtId="0" fontId="34" fillId="7" borderId="59" xfId="0" applyFont="1" applyFill="1" applyBorder="1" applyAlignment="1">
      <alignment wrapText="1"/>
    </xf>
    <xf numFmtId="0" fontId="34" fillId="11" borderId="35" xfId="0" applyFont="1" applyFill="1" applyBorder="1" applyAlignment="1">
      <alignment wrapText="1"/>
    </xf>
    <xf numFmtId="0" fontId="17" fillId="2" borderId="18" xfId="0" applyFont="1" applyFill="1" applyBorder="1" applyAlignment="1">
      <alignment wrapText="1"/>
    </xf>
    <xf numFmtId="0" fontId="45" fillId="0" borderId="18" xfId="0" applyFont="1" applyBorder="1" applyAlignment="1">
      <alignment horizontal="center" wrapText="1"/>
    </xf>
    <xf numFmtId="49" fontId="9" fillId="0" borderId="18" xfId="0" applyNumberFormat="1" applyFont="1" applyBorder="1" applyAlignment="1">
      <alignment horizontal="left"/>
    </xf>
    <xf numFmtId="0" fontId="45" fillId="6" borderId="24" xfId="0" applyFont="1" applyFill="1" applyBorder="1" applyAlignment="1">
      <alignment horizontal="center" wrapText="1"/>
    </xf>
    <xf numFmtId="3" fontId="39" fillId="11" borderId="18" xfId="0" applyNumberFormat="1" applyFont="1" applyFill="1" applyBorder="1" applyAlignment="1" applyProtection="1">
      <alignment horizontal="center"/>
      <protection locked="0"/>
    </xf>
    <xf numFmtId="3" fontId="39" fillId="11" borderId="18" xfId="0" applyNumberFormat="1" applyFont="1" applyFill="1" applyBorder="1" applyAlignment="1">
      <alignment horizontal="center"/>
    </xf>
    <xf numFmtId="3" fontId="40" fillId="11" borderId="18" xfId="0" applyNumberFormat="1" applyFont="1" applyFill="1" applyBorder="1" applyAlignment="1">
      <alignment horizontal="center"/>
    </xf>
    <xf numFmtId="3" fontId="51" fillId="6" borderId="18" xfId="0" applyNumberFormat="1" applyFont="1" applyFill="1" applyBorder="1" applyAlignment="1" applyProtection="1">
      <alignment horizontal="center"/>
      <protection locked="0"/>
    </xf>
    <xf numFmtId="9" fontId="40" fillId="11" borderId="18" xfId="1" applyFont="1" applyFill="1" applyBorder="1" applyAlignment="1">
      <alignment horizontal="center"/>
    </xf>
    <xf numFmtId="9" fontId="40" fillId="11" borderId="19" xfId="1" applyFont="1" applyFill="1" applyBorder="1" applyAlignment="1">
      <alignment horizontal="center"/>
    </xf>
    <xf numFmtId="3" fontId="51" fillId="6" borderId="18" xfId="0" applyNumberFormat="1" applyFont="1" applyFill="1" applyBorder="1" applyAlignment="1">
      <alignment horizontal="center"/>
    </xf>
    <xf numFmtId="3" fontId="40" fillId="11" borderId="18" xfId="0" applyNumberFormat="1" applyFont="1" applyFill="1" applyBorder="1" applyAlignment="1" applyProtection="1">
      <alignment horizontal="center"/>
      <protection locked="0"/>
    </xf>
    <xf numFmtId="3" fontId="41" fillId="3" borderId="18" xfId="0" applyNumberFormat="1" applyFont="1" applyFill="1" applyBorder="1" applyAlignment="1">
      <alignment horizontal="center" wrapText="1"/>
    </xf>
    <xf numFmtId="0" fontId="34" fillId="11" borderId="17" xfId="0" applyFont="1" applyFill="1" applyBorder="1" applyAlignment="1">
      <alignment wrapText="1"/>
    </xf>
    <xf numFmtId="0" fontId="34" fillId="11" borderId="18" xfId="0" applyFont="1" applyFill="1" applyBorder="1" applyAlignment="1">
      <alignment horizontal="center" vertical="center" wrapText="1"/>
    </xf>
    <xf numFmtId="3" fontId="34" fillId="11" borderId="18" xfId="0" applyNumberFormat="1" applyFont="1" applyFill="1" applyBorder="1" applyAlignment="1" applyProtection="1">
      <alignment horizontal="center"/>
      <protection locked="0"/>
    </xf>
    <xf numFmtId="0" fontId="40" fillId="11" borderId="18" xfId="0" applyFont="1" applyFill="1" applyBorder="1" applyAlignment="1" applyProtection="1">
      <alignment horizontal="center"/>
      <protection locked="0"/>
    </xf>
    <xf numFmtId="9" fontId="40" fillId="11" borderId="18" xfId="1" applyFont="1" applyFill="1" applyBorder="1"/>
    <xf numFmtId="0" fontId="51" fillId="6" borderId="18" xfId="0" applyFont="1" applyFill="1" applyBorder="1" applyAlignment="1" applyProtection="1">
      <alignment horizontal="center"/>
      <protection locked="0"/>
    </xf>
    <xf numFmtId="9" fontId="51" fillId="6" borderId="18" xfId="1" applyFont="1" applyFill="1" applyBorder="1"/>
    <xf numFmtId="0" fontId="51" fillId="6" borderId="18" xfId="0" applyFont="1" applyFill="1" applyBorder="1" applyAlignment="1">
      <alignment horizontal="center"/>
    </xf>
    <xf numFmtId="0" fontId="40" fillId="11" borderId="18" xfId="0" applyFont="1" applyFill="1" applyBorder="1" applyAlignment="1">
      <alignment horizontal="center"/>
    </xf>
    <xf numFmtId="3" fontId="4" fillId="11" borderId="18" xfId="0" applyNumberFormat="1" applyFont="1" applyFill="1" applyBorder="1" applyAlignment="1" applyProtection="1">
      <alignment horizontal="center"/>
      <protection locked="0"/>
    </xf>
    <xf numFmtId="3" fontId="4" fillId="11" borderId="18" xfId="0" applyNumberFormat="1" applyFont="1" applyFill="1" applyBorder="1" applyAlignment="1">
      <alignment horizontal="center"/>
    </xf>
    <xf numFmtId="0" fontId="4" fillId="11" borderId="18" xfId="0" applyFont="1" applyFill="1" applyBorder="1" applyAlignment="1" applyProtection="1">
      <alignment horizontal="center"/>
      <protection locked="0"/>
    </xf>
    <xf numFmtId="0" fontId="4" fillId="11" borderId="18" xfId="0" applyFont="1" applyFill="1" applyBorder="1" applyAlignment="1">
      <alignment horizontal="center"/>
    </xf>
    <xf numFmtId="0" fontId="5" fillId="5" borderId="17" xfId="0" applyFont="1" applyFill="1" applyBorder="1" applyAlignment="1">
      <alignment wrapText="1"/>
    </xf>
    <xf numFmtId="3" fontId="5" fillId="5" borderId="18" xfId="0" applyNumberFormat="1" applyFont="1" applyFill="1" applyBorder="1" applyAlignment="1" applyProtection="1">
      <alignment horizontal="center"/>
      <protection locked="0"/>
    </xf>
    <xf numFmtId="0" fontId="5" fillId="5" borderId="18" xfId="0" applyFont="1" applyFill="1" applyBorder="1" applyAlignment="1">
      <alignment wrapText="1"/>
    </xf>
    <xf numFmtId="3" fontId="10" fillId="3" borderId="18" xfId="0" applyNumberFormat="1" applyFont="1" applyFill="1" applyBorder="1" applyAlignment="1">
      <alignment horizontal="center" wrapText="1"/>
    </xf>
    <xf numFmtId="3" fontId="41" fillId="3" borderId="18" xfId="0" applyNumberFormat="1" applyFont="1" applyFill="1" applyBorder="1" applyAlignment="1">
      <alignment horizontal="center"/>
    </xf>
    <xf numFmtId="3" fontId="41" fillId="3" borderId="24" xfId="0" applyNumberFormat="1" applyFont="1" applyFill="1" applyBorder="1" applyAlignment="1">
      <alignment horizontal="center"/>
    </xf>
    <xf numFmtId="0" fontId="41" fillId="3" borderId="18" xfId="0" applyFont="1" applyFill="1" applyBorder="1" applyAlignment="1">
      <alignment horizontal="center"/>
    </xf>
    <xf numFmtId="0" fontId="41" fillId="3" borderId="18" xfId="0" applyFont="1" applyFill="1" applyBorder="1" applyAlignment="1" applyProtection="1">
      <alignment horizontal="center"/>
      <protection locked="0"/>
    </xf>
    <xf numFmtId="0" fontId="47" fillId="3" borderId="54" xfId="0" applyFont="1" applyFill="1" applyBorder="1" applyAlignment="1">
      <alignment wrapText="1"/>
    </xf>
    <xf numFmtId="0" fontId="32" fillId="12" borderId="2" xfId="0" applyFont="1" applyFill="1" applyBorder="1" applyAlignment="1">
      <alignment horizontal="justify" vertical="center"/>
    </xf>
    <xf numFmtId="0" fontId="34" fillId="12" borderId="59" xfId="0" applyFont="1" applyFill="1" applyBorder="1"/>
    <xf numFmtId="14" fontId="9" fillId="12" borderId="59" xfId="0" applyNumberFormat="1" applyFont="1" applyFill="1" applyBorder="1" applyAlignment="1">
      <alignment horizontal="center"/>
    </xf>
    <xf numFmtId="0" fontId="9" fillId="12" borderId="43" xfId="0" applyFont="1" applyFill="1" applyBorder="1"/>
    <xf numFmtId="0" fontId="32" fillId="12" borderId="3" xfId="0" applyFont="1" applyFill="1" applyBorder="1" applyAlignment="1">
      <alignment horizontal="justify" vertical="center"/>
    </xf>
    <xf numFmtId="0" fontId="9" fillId="12" borderId="0" xfId="0" applyFont="1" applyFill="1" applyBorder="1"/>
    <xf numFmtId="0" fontId="9" fillId="12" borderId="4" xfId="0" applyFont="1" applyFill="1" applyBorder="1"/>
    <xf numFmtId="0" fontId="9" fillId="12" borderId="3" xfId="0" applyFont="1" applyFill="1" applyBorder="1"/>
    <xf numFmtId="0" fontId="32" fillId="12" borderId="0" xfId="0" applyFont="1" applyFill="1" applyBorder="1" applyAlignment="1">
      <alignment horizontal="justify" vertical="center"/>
    </xf>
    <xf numFmtId="4" fontId="9" fillId="12" borderId="40" xfId="0" applyNumberFormat="1" applyFont="1" applyFill="1" applyBorder="1" applyAlignment="1">
      <alignment horizontal="center" vertical="center"/>
    </xf>
    <xf numFmtId="14" fontId="9" fillId="12" borderId="40" xfId="0" applyNumberFormat="1" applyFont="1" applyFill="1" applyBorder="1" applyAlignment="1">
      <alignment horizontal="center" vertical="center"/>
    </xf>
    <xf numFmtId="0" fontId="34" fillId="12" borderId="0" xfId="0" applyFont="1" applyFill="1" applyBorder="1"/>
    <xf numFmtId="14" fontId="34" fillId="12" borderId="59" xfId="0" applyNumberFormat="1" applyFont="1" applyFill="1" applyBorder="1" applyAlignment="1">
      <alignment horizontal="center"/>
    </xf>
    <xf numFmtId="0" fontId="41" fillId="12" borderId="37" xfId="0" applyFont="1" applyFill="1" applyBorder="1" applyAlignment="1">
      <alignment horizontal="center" vertical="center" wrapText="1"/>
    </xf>
    <xf numFmtId="165" fontId="9" fillId="12" borderId="40" xfId="0" applyNumberFormat="1" applyFont="1" applyFill="1" applyBorder="1" applyAlignment="1">
      <alignment horizontal="center" vertical="center"/>
    </xf>
    <xf numFmtId="0" fontId="34" fillId="12" borderId="43" xfId="0" applyFont="1" applyFill="1" applyBorder="1"/>
    <xf numFmtId="0" fontId="34" fillId="12" borderId="4" xfId="0" applyFont="1" applyFill="1" applyBorder="1"/>
    <xf numFmtId="0" fontId="41" fillId="13" borderId="37" xfId="0" applyFont="1" applyFill="1" applyBorder="1" applyAlignment="1">
      <alignment horizontal="center" vertical="center" wrapText="1"/>
    </xf>
    <xf numFmtId="0" fontId="27" fillId="12" borderId="2" xfId="0" applyFont="1" applyFill="1" applyBorder="1" applyAlignment="1">
      <alignment horizontal="justify" vertical="center"/>
    </xf>
    <xf numFmtId="0" fontId="41" fillId="12" borderId="59" xfId="0" applyFont="1" applyFill="1" applyBorder="1" applyAlignment="1"/>
    <xf numFmtId="14" fontId="41" fillId="12" borderId="59" xfId="0" applyNumberFormat="1" applyFont="1" applyFill="1" applyBorder="1" applyAlignment="1">
      <alignment horizontal="left"/>
    </xf>
    <xf numFmtId="0" fontId="27" fillId="12" borderId="3" xfId="0" applyFont="1" applyFill="1" applyBorder="1" applyAlignment="1">
      <alignment horizontal="justify" vertical="center"/>
    </xf>
    <xf numFmtId="0" fontId="60" fillId="12" borderId="2" xfId="0" applyFont="1" applyFill="1" applyBorder="1" applyAlignment="1">
      <alignment horizontal="justify" vertical="center"/>
    </xf>
    <xf numFmtId="0" fontId="41" fillId="12" borderId="59" xfId="0" applyFont="1" applyFill="1" applyBorder="1"/>
    <xf numFmtId="0" fontId="41" fillId="12" borderId="43" xfId="0" applyFont="1" applyFill="1" applyBorder="1"/>
    <xf numFmtId="0" fontId="61" fillId="12" borderId="3" xfId="0" applyFont="1" applyFill="1" applyBorder="1" applyAlignment="1">
      <alignment horizontal="justify" vertical="center"/>
    </xf>
    <xf numFmtId="0" fontId="47" fillId="12" borderId="0" xfId="0" applyFont="1" applyFill="1" applyBorder="1" applyAlignment="1"/>
    <xf numFmtId="0" fontId="34" fillId="12" borderId="0" xfId="0" applyFont="1" applyFill="1" applyBorder="1" applyAlignment="1">
      <alignment horizontal="center"/>
    </xf>
    <xf numFmtId="0" fontId="60" fillId="12" borderId="3" xfId="0" applyFont="1" applyFill="1" applyBorder="1" applyAlignment="1">
      <alignment horizontal="justify" vertical="center"/>
    </xf>
    <xf numFmtId="0" fontId="41" fillId="12" borderId="0" xfId="0" applyFont="1" applyFill="1" applyBorder="1"/>
    <xf numFmtId="0" fontId="60" fillId="12" borderId="0" xfId="0" applyFont="1" applyFill="1" applyBorder="1" applyAlignment="1">
      <alignment horizontal="justify" vertical="center"/>
    </xf>
    <xf numFmtId="0" fontId="41" fillId="12" borderId="0" xfId="0" applyFont="1" applyFill="1" applyBorder="1" applyAlignment="1">
      <alignment horizontal="center"/>
    </xf>
    <xf numFmtId="0" fontId="41" fillId="12" borderId="4" xfId="0" applyFont="1" applyFill="1" applyBorder="1"/>
    <xf numFmtId="0" fontId="10" fillId="13" borderId="37" xfId="0" applyFont="1" applyFill="1" applyBorder="1" applyAlignment="1">
      <alignment horizontal="center" vertical="center" wrapText="1"/>
    </xf>
    <xf numFmtId="0" fontId="24" fillId="5" borderId="35" xfId="3" applyFont="1" applyFill="1" applyBorder="1" applyAlignment="1"/>
    <xf numFmtId="0" fontId="37" fillId="2" borderId="20" xfId="3" applyFont="1" applyFill="1" applyBorder="1" applyAlignment="1">
      <alignment vertical="center" wrapText="1"/>
    </xf>
    <xf numFmtId="0" fontId="37" fillId="2" borderId="20" xfId="3" applyFont="1" applyFill="1" applyBorder="1" applyAlignment="1">
      <alignment vertical="center"/>
    </xf>
    <xf numFmtId="49" fontId="9" fillId="0" borderId="25" xfId="0" applyNumberFormat="1" applyFont="1" applyBorder="1"/>
    <xf numFmtId="14" fontId="44" fillId="8" borderId="20" xfId="3" applyNumberFormat="1" applyFont="1" applyFill="1" applyBorder="1" applyAlignment="1">
      <alignment horizontal="center" vertical="center" wrapText="1"/>
    </xf>
    <xf numFmtId="14" fontId="44" fillId="8" borderId="20" xfId="3" applyNumberFormat="1" applyFont="1" applyFill="1" applyBorder="1" applyAlignment="1">
      <alignment vertical="center" wrapText="1"/>
    </xf>
    <xf numFmtId="14" fontId="44" fillId="2" borderId="20" xfId="3" applyNumberFormat="1" applyFont="1" applyFill="1" applyBorder="1" applyAlignment="1">
      <alignment vertical="center"/>
    </xf>
    <xf numFmtId="14" fontId="44" fillId="2" borderId="30" xfId="3" applyNumberFormat="1" applyFont="1" applyFill="1" applyBorder="1" applyAlignment="1">
      <alignment vertical="center"/>
    </xf>
    <xf numFmtId="49" fontId="17" fillId="8" borderId="17" xfId="3" applyNumberFormat="1" applyFont="1" applyFill="1" applyBorder="1" applyAlignment="1">
      <alignment vertical="center" wrapText="1"/>
    </xf>
    <xf numFmtId="49" fontId="17" fillId="2" borderId="17" xfId="3" applyNumberFormat="1" applyFont="1" applyFill="1" applyBorder="1" applyAlignment="1">
      <alignment vertical="center"/>
    </xf>
    <xf numFmtId="49" fontId="17" fillId="2" borderId="27" xfId="3" applyNumberFormat="1" applyFont="1" applyFill="1" applyBorder="1" applyAlignment="1">
      <alignment vertical="center"/>
    </xf>
    <xf numFmtId="0" fontId="17" fillId="2" borderId="17" xfId="3" applyFont="1" applyFill="1" applyBorder="1" applyAlignment="1">
      <alignment vertical="center" wrapText="1"/>
    </xf>
    <xf numFmtId="0" fontId="17" fillId="2" borderId="17" xfId="3" applyFont="1" applyFill="1" applyBorder="1" applyAlignment="1">
      <alignment vertical="center"/>
    </xf>
    <xf numFmtId="49" fontId="17" fillId="8" borderId="19" xfId="3" applyNumberFormat="1" applyFont="1" applyFill="1" applyBorder="1" applyAlignment="1">
      <alignment horizontal="left" vertical="center" wrapText="1"/>
    </xf>
    <xf numFmtId="49" fontId="17" fillId="2" borderId="19" xfId="3" applyNumberFormat="1" applyFont="1" applyFill="1" applyBorder="1" applyAlignment="1">
      <alignment horizontal="left" vertical="center"/>
    </xf>
    <xf numFmtId="49" fontId="17" fillId="2" borderId="29" xfId="3" applyNumberFormat="1" applyFont="1" applyFill="1" applyBorder="1" applyAlignment="1">
      <alignment horizontal="left" vertical="center"/>
    </xf>
    <xf numFmtId="0" fontId="17" fillId="2" borderId="19" xfId="3" applyFont="1" applyFill="1" applyBorder="1" applyAlignment="1">
      <alignment horizontal="left" vertical="center" wrapText="1"/>
    </xf>
    <xf numFmtId="0" fontId="17" fillId="2" borderId="19" xfId="3" applyFont="1" applyFill="1" applyBorder="1" applyAlignment="1">
      <alignment vertical="center"/>
    </xf>
    <xf numFmtId="0" fontId="17" fillId="2" borderId="19" xfId="3" applyFont="1" applyFill="1" applyBorder="1" applyAlignment="1">
      <alignment horizontal="left" vertical="center"/>
    </xf>
    <xf numFmtId="0" fontId="41" fillId="11" borderId="22" xfId="0" applyFont="1" applyFill="1" applyBorder="1" applyAlignment="1">
      <alignment wrapText="1"/>
    </xf>
    <xf numFmtId="0" fontId="41" fillId="11" borderId="24" xfId="0" applyFont="1" applyFill="1" applyBorder="1" applyAlignment="1">
      <alignment horizontal="center" vertical="center" wrapText="1"/>
    </xf>
    <xf numFmtId="3" fontId="34" fillId="11" borderId="24" xfId="0" applyNumberFormat="1" applyFont="1" applyFill="1" applyBorder="1" applyAlignment="1">
      <alignment horizontal="center"/>
    </xf>
    <xf numFmtId="9" fontId="34" fillId="11" borderId="60" xfId="1" applyFont="1" applyFill="1" applyBorder="1" applyAlignment="1">
      <alignment horizontal="center"/>
    </xf>
    <xf numFmtId="0" fontId="41" fillId="11" borderId="17" xfId="0" applyFont="1" applyFill="1" applyBorder="1" applyAlignment="1">
      <alignment wrapText="1"/>
    </xf>
    <xf numFmtId="3" fontId="34" fillId="11" borderId="18" xfId="0" applyNumberFormat="1" applyFont="1" applyFill="1" applyBorder="1" applyAlignment="1">
      <alignment horizontal="center"/>
    </xf>
    <xf numFmtId="49" fontId="11" fillId="6" borderId="33" xfId="0" applyNumberFormat="1" applyFont="1" applyFill="1" applyBorder="1" applyAlignment="1">
      <alignment horizontal="center" vertical="center" wrapText="1"/>
    </xf>
    <xf numFmtId="0" fontId="34" fillId="12" borderId="3" xfId="0" applyFont="1" applyFill="1" applyBorder="1"/>
    <xf numFmtId="0" fontId="17" fillId="6" borderId="25" xfId="3" applyFont="1" applyFill="1" applyBorder="1" applyAlignment="1">
      <alignment horizontal="center" vertical="center" wrapText="1"/>
    </xf>
    <xf numFmtId="49" fontId="11" fillId="6" borderId="34" xfId="0" applyNumberFormat="1" applyFont="1" applyFill="1" applyBorder="1" applyAlignment="1">
      <alignment horizontal="center" vertical="center" wrapText="1"/>
    </xf>
    <xf numFmtId="49" fontId="11" fillId="6" borderId="56" xfId="0" applyNumberFormat="1" applyFont="1" applyFill="1" applyBorder="1" applyAlignment="1">
      <alignment horizontal="center" vertical="center" wrapText="1"/>
    </xf>
    <xf numFmtId="49" fontId="11" fillId="6" borderId="57" xfId="0" applyNumberFormat="1" applyFont="1" applyFill="1" applyBorder="1" applyAlignment="1">
      <alignment horizontal="center" vertical="center" wrapText="1"/>
    </xf>
    <xf numFmtId="0" fontId="11" fillId="6" borderId="9" xfId="0" applyFont="1" applyFill="1" applyBorder="1" applyAlignment="1">
      <alignment horizontal="center" vertical="center" wrapText="1"/>
    </xf>
    <xf numFmtId="49" fontId="11" fillId="6" borderId="10" xfId="0" applyNumberFormat="1" applyFont="1" applyFill="1" applyBorder="1" applyAlignment="1">
      <alignment horizontal="center" vertical="center" wrapText="1"/>
    </xf>
    <xf numFmtId="49" fontId="11" fillId="6" borderId="11" xfId="0" applyNumberFormat="1"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35" fillId="0" borderId="0" xfId="0" applyFont="1" applyBorder="1" applyAlignment="1">
      <alignment horizontal="left" vertical="center" wrapText="1"/>
    </xf>
    <xf numFmtId="0" fontId="29" fillId="0" borderId="0" xfId="0" applyFont="1" applyBorder="1" applyAlignment="1">
      <alignment horizontal="left" vertical="center" wrapText="1"/>
    </xf>
    <xf numFmtId="0" fontId="28" fillId="0" borderId="0" xfId="0" applyFont="1" applyBorder="1" applyAlignment="1">
      <alignment vertical="center" wrapText="1"/>
    </xf>
    <xf numFmtId="0" fontId="9" fillId="0" borderId="8" xfId="0" applyFont="1" applyBorder="1" applyAlignment="1">
      <alignment horizontal="center"/>
    </xf>
    <xf numFmtId="0" fontId="41" fillId="13" borderId="37" xfId="0" applyFont="1" applyFill="1" applyBorder="1" applyAlignment="1">
      <alignment horizontal="center" vertical="center" wrapText="1"/>
    </xf>
    <xf numFmtId="0" fontId="41" fillId="13" borderId="38" xfId="0" applyFont="1" applyFill="1" applyBorder="1" applyAlignment="1">
      <alignment horizontal="center" vertical="center" wrapText="1"/>
    </xf>
    <xf numFmtId="165" fontId="9" fillId="12" borderId="40" xfId="0" applyNumberFormat="1" applyFont="1" applyFill="1" applyBorder="1" applyAlignment="1">
      <alignment horizontal="center" vertical="center"/>
    </xf>
    <xf numFmtId="165" fontId="9" fillId="12" borderId="41" xfId="0" applyNumberFormat="1" applyFont="1" applyFill="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xf>
    <xf numFmtId="0" fontId="41" fillId="12" borderId="36" xfId="0" applyFont="1" applyFill="1" applyBorder="1" applyAlignment="1">
      <alignment horizontal="center" vertical="center" wrapText="1"/>
    </xf>
    <xf numFmtId="0" fontId="41" fillId="12" borderId="37" xfId="0" applyFont="1" applyFill="1" applyBorder="1" applyAlignment="1">
      <alignment horizontal="center" vertical="center" wrapText="1"/>
    </xf>
    <xf numFmtId="0" fontId="32" fillId="12" borderId="39" xfId="0" applyFont="1" applyFill="1" applyBorder="1" applyAlignment="1">
      <alignment horizontal="center" vertical="center"/>
    </xf>
    <xf numFmtId="0" fontId="32" fillId="12" borderId="40" xfId="0" applyFont="1" applyFill="1" applyBorder="1" applyAlignment="1">
      <alignment horizontal="center" vertical="center"/>
    </xf>
    <xf numFmtId="0" fontId="41" fillId="13" borderId="36" xfId="0" applyFont="1" applyFill="1" applyBorder="1" applyAlignment="1">
      <alignment horizontal="center" vertical="center" wrapText="1"/>
    </xf>
    <xf numFmtId="0" fontId="32" fillId="12" borderId="5" xfId="0" applyFont="1" applyFill="1" applyBorder="1" applyAlignment="1">
      <alignment horizontal="center" vertical="center"/>
    </xf>
    <xf numFmtId="0" fontId="32" fillId="12" borderId="61" xfId="0" applyFont="1" applyFill="1" applyBorder="1" applyAlignment="1">
      <alignment horizontal="center" vertical="center"/>
    </xf>
    <xf numFmtId="0" fontId="59" fillId="0" borderId="0" xfId="0" applyFont="1" applyBorder="1" applyAlignment="1">
      <alignment horizontal="center"/>
    </xf>
    <xf numFmtId="0" fontId="26" fillId="0" borderId="0" xfId="0" applyFont="1" applyBorder="1" applyAlignment="1">
      <alignment horizontal="center"/>
    </xf>
    <xf numFmtId="0" fontId="34" fillId="12" borderId="59" xfId="0" applyFont="1" applyFill="1" applyBorder="1" applyAlignment="1">
      <alignment horizontal="center"/>
    </xf>
    <xf numFmtId="0" fontId="47" fillId="12" borderId="0" xfId="0" applyFont="1" applyFill="1" applyBorder="1" applyAlignment="1">
      <alignment horizontal="center"/>
    </xf>
    <xf numFmtId="0" fontId="41" fillId="12" borderId="38" xfId="0" applyFont="1" applyFill="1" applyBorder="1" applyAlignment="1">
      <alignment horizontal="center" vertical="center" wrapText="1"/>
    </xf>
    <xf numFmtId="0" fontId="41" fillId="0" borderId="8" xfId="0" applyFont="1" applyBorder="1" applyAlignment="1">
      <alignment horizontal="center"/>
    </xf>
    <xf numFmtId="0" fontId="41" fillId="12" borderId="14" xfId="0" applyFont="1" applyFill="1" applyBorder="1" applyAlignment="1">
      <alignment horizontal="center"/>
    </xf>
    <xf numFmtId="0" fontId="10" fillId="13" borderId="37" xfId="0" applyFont="1" applyFill="1" applyBorder="1" applyAlignment="1">
      <alignment horizontal="center" vertical="center" wrapText="1"/>
    </xf>
    <xf numFmtId="0" fontId="10" fillId="13" borderId="38" xfId="0" applyFont="1" applyFill="1" applyBorder="1" applyAlignment="1">
      <alignment horizontal="center" vertical="center" wrapText="1"/>
    </xf>
    <xf numFmtId="14" fontId="9" fillId="12" borderId="40" xfId="0" applyNumberFormat="1" applyFont="1" applyFill="1" applyBorder="1" applyAlignment="1">
      <alignment horizontal="center" vertical="center"/>
    </xf>
    <xf numFmtId="14" fontId="9" fillId="12" borderId="41" xfId="0" applyNumberFormat="1" applyFont="1" applyFill="1" applyBorder="1" applyAlignment="1">
      <alignment horizontal="center" vertical="center"/>
    </xf>
    <xf numFmtId="0" fontId="9" fillId="0" borderId="25" xfId="0" applyFont="1" applyBorder="1" applyAlignment="1">
      <alignment horizontal="left"/>
    </xf>
    <xf numFmtId="0" fontId="9" fillId="0" borderId="1" xfId="0" applyFont="1" applyBorder="1" applyAlignment="1">
      <alignment horizontal="left"/>
    </xf>
    <xf numFmtId="0" fontId="46" fillId="6" borderId="18" xfId="0" applyFont="1" applyFill="1" applyBorder="1" applyAlignment="1">
      <alignment horizontal="center" vertical="center" wrapText="1"/>
    </xf>
    <xf numFmtId="49" fontId="39" fillId="0" borderId="18" xfId="0" applyNumberFormat="1" applyFont="1" applyBorder="1" applyAlignment="1">
      <alignment horizontal="left"/>
    </xf>
    <xf numFmtId="0" fontId="9" fillId="0" borderId="18" xfId="0" applyFont="1" applyBorder="1" applyAlignment="1">
      <alignment horizontal="left"/>
    </xf>
    <xf numFmtId="49" fontId="9" fillId="0" borderId="25" xfId="0" applyNumberFormat="1" applyFont="1" applyBorder="1" applyAlignment="1">
      <alignment horizontal="center"/>
    </xf>
    <xf numFmtId="49" fontId="9" fillId="0" borderId="20" xfId="0" applyNumberFormat="1" applyFont="1" applyBorder="1" applyAlignment="1">
      <alignment horizontal="center"/>
    </xf>
    <xf numFmtId="49" fontId="9" fillId="0" borderId="1" xfId="0" applyNumberFormat="1" applyFont="1" applyBorder="1" applyAlignment="1">
      <alignment horizontal="center"/>
    </xf>
    <xf numFmtId="4" fontId="9" fillId="0" borderId="25" xfId="0" applyNumberFormat="1" applyFont="1" applyBorder="1" applyAlignment="1">
      <alignment horizontal="center"/>
    </xf>
    <xf numFmtId="4" fontId="9" fillId="0" borderId="1" xfId="0" applyNumberFormat="1" applyFont="1" applyBorder="1" applyAlignment="1">
      <alignment horizontal="center"/>
    </xf>
    <xf numFmtId="4" fontId="9" fillId="0" borderId="20" xfId="0" applyNumberFormat="1" applyFont="1" applyBorder="1" applyAlignment="1">
      <alignment horizontal="center"/>
    </xf>
    <xf numFmtId="0" fontId="7" fillId="5" borderId="9" xfId="3" applyFont="1" applyFill="1" applyBorder="1" applyAlignment="1">
      <alignment horizontal="left"/>
    </xf>
    <xf numFmtId="0" fontId="7" fillId="5" borderId="10" xfId="3" applyFont="1" applyFill="1" applyBorder="1" applyAlignment="1">
      <alignment horizontal="left"/>
    </xf>
    <xf numFmtId="0" fontId="15" fillId="5" borderId="10" xfId="0" applyFont="1" applyFill="1" applyBorder="1" applyAlignment="1"/>
    <xf numFmtId="0" fontId="15" fillId="5" borderId="11" xfId="0" applyFont="1" applyFill="1" applyBorder="1" applyAlignment="1"/>
    <xf numFmtId="0" fontId="10" fillId="6" borderId="13" xfId="3" applyFont="1" applyFill="1" applyBorder="1" applyAlignment="1">
      <alignment horizontal="center" vertical="center"/>
    </xf>
    <xf numFmtId="0" fontId="10" fillId="6" borderId="14" xfId="3" applyFont="1" applyFill="1" applyBorder="1" applyAlignment="1">
      <alignment horizontal="center" vertical="center"/>
    </xf>
    <xf numFmtId="0" fontId="10" fillId="6" borderId="15" xfId="3" applyFont="1" applyFill="1" applyBorder="1" applyAlignment="1">
      <alignment horizontal="center" vertical="center"/>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10" fillId="6" borderId="13" xfId="3" applyFont="1" applyFill="1" applyBorder="1" applyAlignment="1">
      <alignment horizontal="center" vertical="center" wrapText="1"/>
    </xf>
    <xf numFmtId="0" fontId="10" fillId="6" borderId="14" xfId="3"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18" fillId="2" borderId="43" xfId="3" applyFont="1" applyFill="1" applyBorder="1" applyAlignment="1">
      <alignment horizontal="center" vertical="center" wrapText="1"/>
    </xf>
    <xf numFmtId="0" fontId="18" fillId="2" borderId="42" xfId="3" applyFont="1" applyFill="1" applyBorder="1" applyAlignment="1">
      <alignment horizontal="center" vertical="center" wrapText="1"/>
    </xf>
    <xf numFmtId="0" fontId="7" fillId="11" borderId="9" xfId="3" applyFont="1" applyFill="1" applyBorder="1" applyAlignment="1">
      <alignment horizontal="left"/>
    </xf>
    <xf numFmtId="0" fontId="7" fillId="11" borderId="10" xfId="3" applyFont="1" applyFill="1" applyBorder="1" applyAlignment="1">
      <alignment horizontal="left"/>
    </xf>
    <xf numFmtId="0" fontId="7" fillId="11" borderId="11" xfId="3" applyFont="1" applyFill="1" applyBorder="1" applyAlignment="1">
      <alignment horizontal="left"/>
    </xf>
    <xf numFmtId="0" fontId="18" fillId="2" borderId="16" xfId="3" applyFont="1" applyFill="1" applyBorder="1" applyAlignment="1">
      <alignment horizontal="center" vertical="center" wrapText="1"/>
    </xf>
    <xf numFmtId="0" fontId="18" fillId="2" borderId="21" xfId="3" applyFont="1" applyFill="1" applyBorder="1" applyAlignment="1">
      <alignment horizontal="center" vertical="center" wrapText="1"/>
    </xf>
    <xf numFmtId="0" fontId="45" fillId="6" borderId="24" xfId="0" applyFont="1" applyFill="1" applyBorder="1" applyAlignment="1">
      <alignment horizontal="center"/>
    </xf>
    <xf numFmtId="49" fontId="9" fillId="0" borderId="18" xfId="0" applyNumberFormat="1" applyFont="1" applyBorder="1" applyAlignment="1">
      <alignment horizontal="left"/>
    </xf>
    <xf numFmtId="0" fontId="10" fillId="5" borderId="9" xfId="3" applyFont="1" applyFill="1" applyBorder="1" applyAlignment="1">
      <alignment horizontal="center" vertical="center"/>
    </xf>
    <xf numFmtId="0" fontId="10" fillId="5" borderId="10" xfId="3" applyFont="1" applyFill="1" applyBorder="1" applyAlignment="1">
      <alignment horizontal="center" vertical="center"/>
    </xf>
    <xf numFmtId="0" fontId="10" fillId="5" borderId="11" xfId="3" applyFont="1" applyFill="1" applyBorder="1" applyAlignment="1">
      <alignment horizontal="center" vertical="center"/>
    </xf>
    <xf numFmtId="0" fontId="45" fillId="6" borderId="24" xfId="0" applyFont="1" applyFill="1" applyBorder="1" applyAlignment="1">
      <alignment horizontal="center" wrapText="1"/>
    </xf>
    <xf numFmtId="4" fontId="9" fillId="0" borderId="18" xfId="0" applyNumberFormat="1" applyFont="1" applyBorder="1" applyAlignment="1">
      <alignment horizontal="left"/>
    </xf>
    <xf numFmtId="0" fontId="45" fillId="6" borderId="46" xfId="0" applyFont="1" applyFill="1" applyBorder="1" applyAlignment="1">
      <alignment horizontal="center"/>
    </xf>
    <xf numFmtId="0" fontId="45" fillId="6" borderId="14" xfId="0" applyFont="1" applyFill="1" applyBorder="1" applyAlignment="1">
      <alignment horizontal="center"/>
    </xf>
    <xf numFmtId="0" fontId="45" fillId="6" borderId="47" xfId="0" applyFont="1" applyFill="1" applyBorder="1" applyAlignment="1">
      <alignment horizontal="center"/>
    </xf>
    <xf numFmtId="0" fontId="3" fillId="2" borderId="25" xfId="0" applyFont="1" applyFill="1" applyBorder="1" applyAlignment="1">
      <alignment horizontal="center"/>
    </xf>
    <xf numFmtId="0" fontId="3" fillId="2" borderId="1" xfId="0" applyFont="1" applyFill="1" applyBorder="1" applyAlignment="1">
      <alignment horizontal="center"/>
    </xf>
    <xf numFmtId="0" fontId="3" fillId="2" borderId="20" xfId="0" applyFont="1" applyFill="1" applyBorder="1" applyAlignment="1">
      <alignment horizontal="center"/>
    </xf>
    <xf numFmtId="0" fontId="7" fillId="3" borderId="52" xfId="2" applyFont="1" applyFill="1" applyBorder="1" applyAlignment="1" applyProtection="1">
      <alignment horizontal="left"/>
      <protection locked="0"/>
    </xf>
    <xf numFmtId="0" fontId="7" fillId="3" borderId="53" xfId="2" applyFont="1" applyFill="1" applyBorder="1" applyAlignment="1" applyProtection="1">
      <alignment horizontal="left"/>
      <protection locked="0"/>
    </xf>
    <xf numFmtId="0" fontId="7" fillId="3" borderId="54" xfId="2" applyFont="1" applyFill="1" applyBorder="1" applyAlignment="1" applyProtection="1">
      <alignment horizontal="left"/>
      <protection locked="0"/>
    </xf>
    <xf numFmtId="0" fontId="11" fillId="6" borderId="32" xfId="0" applyFont="1" applyFill="1" applyBorder="1" applyAlignment="1">
      <alignment horizontal="left" vertical="center" wrapText="1"/>
    </xf>
    <xf numFmtId="0" fontId="11" fillId="6" borderId="33" xfId="0" applyFont="1" applyFill="1" applyBorder="1" applyAlignment="1">
      <alignment horizontal="left" vertical="center" wrapText="1"/>
    </xf>
    <xf numFmtId="0" fontId="3" fillId="2" borderId="24" xfId="0" applyFont="1" applyFill="1" applyBorder="1" applyAlignment="1">
      <alignment horizontal="center"/>
    </xf>
    <xf numFmtId="0" fontId="3" fillId="2" borderId="18" xfId="0" applyFont="1" applyFill="1" applyBorder="1" applyAlignment="1">
      <alignment horizontal="center"/>
    </xf>
    <xf numFmtId="0" fontId="10" fillId="6" borderId="50" xfId="0" applyFont="1" applyFill="1" applyBorder="1" applyAlignment="1">
      <alignment horizontal="left"/>
    </xf>
    <xf numFmtId="0" fontId="10" fillId="6" borderId="48" xfId="0" applyFont="1" applyFill="1" applyBorder="1" applyAlignment="1">
      <alignment horizontal="left"/>
    </xf>
    <xf numFmtId="0" fontId="10" fillId="6" borderId="51" xfId="0" applyFont="1" applyFill="1" applyBorder="1" applyAlignment="1">
      <alignment horizontal="left"/>
    </xf>
    <xf numFmtId="0" fontId="11" fillId="6" borderId="55" xfId="0" applyFont="1" applyFill="1" applyBorder="1" applyAlignment="1">
      <alignment horizontal="left" vertical="center" wrapText="1"/>
    </xf>
    <xf numFmtId="0" fontId="11" fillId="6" borderId="56"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0" xfId="0" applyFont="1" applyFill="1" applyBorder="1" applyAlignment="1">
      <alignment horizontal="left" vertical="center" wrapText="1"/>
    </xf>
    <xf numFmtId="49" fontId="11" fillId="6" borderId="10" xfId="0" applyNumberFormat="1" applyFont="1" applyFill="1" applyBorder="1" applyAlignment="1">
      <alignment horizontal="center" vertical="center" wrapText="1"/>
    </xf>
    <xf numFmtId="0" fontId="10" fillId="6" borderId="25" xfId="0" applyFont="1" applyFill="1" applyBorder="1" applyAlignment="1">
      <alignment horizontal="left"/>
    </xf>
    <xf numFmtId="0" fontId="10" fillId="6" borderId="1" xfId="0" applyFont="1" applyFill="1" applyBorder="1" applyAlignment="1">
      <alignment horizontal="left"/>
    </xf>
    <xf numFmtId="0" fontId="10" fillId="6" borderId="20" xfId="0" applyFont="1" applyFill="1" applyBorder="1" applyAlignment="1">
      <alignment horizontal="left"/>
    </xf>
    <xf numFmtId="0" fontId="4" fillId="8" borderId="46"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47"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2" borderId="25" xfId="0" applyFont="1" applyFill="1" applyBorder="1" applyAlignment="1">
      <alignment horizontal="center"/>
    </xf>
    <xf numFmtId="0" fontId="4" fillId="2" borderId="1" xfId="0" applyFont="1" applyFill="1" applyBorder="1" applyAlignment="1">
      <alignment horizontal="center"/>
    </xf>
    <xf numFmtId="0" fontId="4" fillId="2" borderId="20" xfId="0" applyFont="1" applyFill="1" applyBorder="1" applyAlignment="1">
      <alignment horizontal="center"/>
    </xf>
    <xf numFmtId="0" fontId="10" fillId="6" borderId="1" xfId="0" applyFont="1" applyFill="1" applyBorder="1" applyAlignment="1">
      <alignment horizontal="center"/>
    </xf>
    <xf numFmtId="0" fontId="7" fillId="3" borderId="12" xfId="2" applyFont="1" applyFill="1" applyBorder="1" applyAlignment="1" applyProtection="1">
      <alignment horizontal="left"/>
      <protection locked="0"/>
    </xf>
    <xf numFmtId="0" fontId="40" fillId="0" borderId="3" xfId="0" applyFont="1" applyBorder="1" applyAlignment="1">
      <alignment horizontal="left" vertical="top"/>
    </xf>
    <xf numFmtId="0" fontId="40" fillId="0" borderId="0" xfId="0" applyFont="1" applyBorder="1" applyAlignment="1">
      <alignment horizontal="left" vertical="top"/>
    </xf>
    <xf numFmtId="0" fontId="40" fillId="0" borderId="4" xfId="0" applyFont="1" applyBorder="1" applyAlignment="1">
      <alignment horizontal="left" vertical="top"/>
    </xf>
    <xf numFmtId="0" fontId="40" fillId="0" borderId="5" xfId="0" applyFont="1" applyBorder="1" applyAlignment="1">
      <alignment horizontal="left" vertical="top"/>
    </xf>
    <xf numFmtId="0" fontId="40" fillId="0" borderId="6" xfId="0" applyFont="1" applyBorder="1" applyAlignment="1">
      <alignment horizontal="left" vertical="top"/>
    </xf>
    <xf numFmtId="0" fontId="40" fillId="0" borderId="7" xfId="0" applyFont="1" applyBorder="1" applyAlignment="1">
      <alignment horizontal="left" vertical="top"/>
    </xf>
  </cellXfs>
  <cellStyles count="4">
    <cellStyle name="Normal" xfId="0" builtinId="0"/>
    <cellStyle name="Normal 3" xfId="3" xr:uid="{00000000-0005-0000-0000-000001000000}"/>
    <cellStyle name="Percent" xfId="1" builtinId="5"/>
    <cellStyle name="Standard_Gesetzlich vorgeschr Angaben" xfId="2" xr:uid="{00000000-0005-0000-0000-000003000000}"/>
  </cellStyles>
  <dxfs count="0"/>
  <tableStyles count="0" defaultTableStyle="TableStyleMedium2" defaultPivotStyle="PivotStyleLight16"/>
  <colors>
    <mruColors>
      <color rgb="FFE1F4FF"/>
      <color rgb="FFCCE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rgit\AppData\Local\Microsoft\Windows\INetCache\Content.Outlook\25KOL98D\2018%20Finantskriteeriumide%20abif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öötaja kinnitus"/>
      <sheetName val="Eelarve"/>
      <sheetName val="Lisad eelarve juurde"/>
      <sheetName val="Noortetöö eelarve"/>
      <sheetName val="Tulemiaruanne"/>
      <sheetName val="Mittemuu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3"/>
  <sheetViews>
    <sheetView view="pageLayout" zoomScaleNormal="100" workbookViewId="0">
      <selection activeCell="A29" sqref="A29:G34"/>
    </sheetView>
  </sheetViews>
  <sheetFormatPr defaultColWidth="9.140625" defaultRowHeight="14.25" x14ac:dyDescent="0.2"/>
  <cols>
    <col min="1" max="1" width="3.140625" style="100" customWidth="1"/>
    <col min="2" max="2" width="11.42578125" style="100" customWidth="1"/>
    <col min="3" max="3" width="16.42578125" style="100" customWidth="1"/>
    <col min="4" max="4" width="16.85546875" style="100" customWidth="1"/>
    <col min="5" max="5" width="20" style="100" customWidth="1"/>
    <col min="6" max="6" width="12.42578125" style="100" customWidth="1"/>
    <col min="7" max="7" width="11.42578125" style="100" bestFit="1" customWidth="1"/>
    <col min="8" max="16384" width="9.140625" style="100"/>
  </cols>
  <sheetData>
    <row r="1" spans="1:10" ht="18" x14ac:dyDescent="0.2">
      <c r="B1" s="469" t="s">
        <v>43</v>
      </c>
      <c r="C1" s="469"/>
      <c r="D1" s="469"/>
      <c r="E1" s="469"/>
      <c r="F1" s="469"/>
      <c r="G1" s="111"/>
      <c r="H1" s="111"/>
      <c r="I1" s="111"/>
    </row>
    <row r="2" spans="1:10" ht="15" thickBot="1" x14ac:dyDescent="0.25">
      <c r="A2" s="94"/>
    </row>
    <row r="3" spans="1:10" ht="15.75" thickBot="1" x14ac:dyDescent="0.3">
      <c r="A3" s="102"/>
      <c r="B3" s="100" t="s">
        <v>44</v>
      </c>
      <c r="C3" s="478"/>
      <c r="D3" s="478"/>
      <c r="E3" s="105" t="s">
        <v>301</v>
      </c>
      <c r="F3" s="106"/>
    </row>
    <row r="4" spans="1:10" ht="9.75" customHeight="1" x14ac:dyDescent="0.2">
      <c r="A4" s="103"/>
      <c r="C4" s="479" t="s">
        <v>45</v>
      </c>
      <c r="D4" s="479"/>
      <c r="F4" s="101"/>
    </row>
    <row r="5" spans="1:10" x14ac:dyDescent="0.2">
      <c r="B5" s="100" t="s">
        <v>46</v>
      </c>
      <c r="D5" s="103"/>
      <c r="F5" s="101"/>
      <c r="I5" s="103"/>
      <c r="J5" s="96"/>
    </row>
    <row r="6" spans="1:10" ht="15" thickBot="1" x14ac:dyDescent="0.25">
      <c r="A6" s="103"/>
      <c r="F6" s="101"/>
    </row>
    <row r="7" spans="1:10" ht="15.75" thickBot="1" x14ac:dyDescent="0.3">
      <c r="A7" s="390"/>
      <c r="B7" s="391" t="s">
        <v>47</v>
      </c>
      <c r="C7" s="480"/>
      <c r="D7" s="480"/>
      <c r="E7" s="391" t="s">
        <v>349</v>
      </c>
      <c r="F7" s="392"/>
      <c r="G7" s="393"/>
    </row>
    <row r="8" spans="1:10" ht="9.75" customHeight="1" x14ac:dyDescent="0.2">
      <c r="A8" s="394"/>
      <c r="B8" s="395"/>
      <c r="C8" s="481" t="s">
        <v>45</v>
      </c>
      <c r="D8" s="481"/>
      <c r="E8" s="395"/>
      <c r="F8" s="395"/>
      <c r="G8" s="396"/>
    </row>
    <row r="9" spans="1:10" ht="15" x14ac:dyDescent="0.25">
      <c r="A9" s="450" t="s">
        <v>50</v>
      </c>
      <c r="C9" s="395"/>
      <c r="D9" s="395"/>
      <c r="E9" s="395"/>
      <c r="F9" s="395"/>
      <c r="G9" s="396"/>
    </row>
    <row r="10" spans="1:10" ht="15" thickBot="1" x14ac:dyDescent="0.25">
      <c r="A10" s="397"/>
      <c r="B10" s="395"/>
      <c r="C10" s="395"/>
      <c r="D10" s="398"/>
      <c r="E10" s="395"/>
      <c r="F10" s="395"/>
      <c r="G10" s="396"/>
      <c r="I10" s="103"/>
    </row>
    <row r="11" spans="1:10" ht="50.25" customHeight="1" x14ac:dyDescent="0.2">
      <c r="A11" s="471" t="s">
        <v>329</v>
      </c>
      <c r="B11" s="472"/>
      <c r="C11" s="403" t="s">
        <v>335</v>
      </c>
      <c r="D11" s="403" t="s">
        <v>330</v>
      </c>
      <c r="E11" s="403" t="s">
        <v>331</v>
      </c>
      <c r="F11" s="472" t="s">
        <v>332</v>
      </c>
      <c r="G11" s="482"/>
    </row>
    <row r="12" spans="1:10" ht="24.75" customHeight="1" thickBot="1" x14ac:dyDescent="0.25">
      <c r="A12" s="473"/>
      <c r="B12" s="474"/>
      <c r="C12" s="404"/>
      <c r="D12" s="404"/>
      <c r="E12" s="400"/>
      <c r="F12" s="467"/>
      <c r="G12" s="468"/>
    </row>
    <row r="13" spans="1:10" ht="24" customHeight="1" x14ac:dyDescent="0.2">
      <c r="A13" s="95"/>
    </row>
    <row r="14" spans="1:10" s="108" customFormat="1" ht="12.75" customHeight="1" x14ac:dyDescent="0.2">
      <c r="A14" s="97"/>
      <c r="B14" s="462"/>
      <c r="C14" s="462"/>
      <c r="D14" s="462"/>
      <c r="E14" s="462"/>
      <c r="F14" s="462"/>
      <c r="G14" s="462"/>
    </row>
    <row r="15" spans="1:10" ht="23.25" customHeight="1" x14ac:dyDescent="0.2">
      <c r="A15" s="463"/>
      <c r="B15" s="461" t="s">
        <v>37</v>
      </c>
      <c r="C15" s="461"/>
      <c r="D15" s="461"/>
      <c r="E15" s="108" t="s">
        <v>52</v>
      </c>
      <c r="F15" s="108"/>
      <c r="G15" s="108"/>
    </row>
    <row r="16" spans="1:10" ht="15" x14ac:dyDescent="0.2">
      <c r="A16" s="463"/>
      <c r="B16" s="112" t="s">
        <v>38</v>
      </c>
      <c r="C16" s="116"/>
      <c r="D16" s="116"/>
    </row>
    <row r="17" spans="1:7" ht="15.75" x14ac:dyDescent="0.2">
      <c r="A17" s="98"/>
    </row>
    <row r="18" spans="1:7" ht="9.75" customHeight="1" x14ac:dyDescent="0.2">
      <c r="A18" s="99"/>
      <c r="B18" s="464"/>
      <c r="C18" s="464"/>
      <c r="E18" s="110"/>
      <c r="F18" s="104"/>
    </row>
    <row r="19" spans="1:7" ht="15.75" x14ac:dyDescent="0.2">
      <c r="A19" s="98"/>
      <c r="B19" s="461" t="s">
        <v>51</v>
      </c>
      <c r="C19" s="461"/>
      <c r="D19" s="461"/>
      <c r="E19" s="109" t="s">
        <v>51</v>
      </c>
      <c r="F19" s="109"/>
      <c r="G19" s="109"/>
    </row>
    <row r="20" spans="1:7" ht="12.75" customHeight="1" x14ac:dyDescent="0.2">
      <c r="A20" s="99"/>
    </row>
    <row r="21" spans="1:7" ht="15.75" x14ac:dyDescent="0.2">
      <c r="A21" s="98"/>
      <c r="B21" s="109" t="s">
        <v>53</v>
      </c>
      <c r="C21" s="109"/>
      <c r="D21" s="109"/>
      <c r="E21" s="107" t="s">
        <v>54</v>
      </c>
    </row>
    <row r="22" spans="1:7" ht="15.75" x14ac:dyDescent="0.2">
      <c r="A22" s="98"/>
      <c r="C22" s="98"/>
    </row>
    <row r="23" spans="1:7" ht="18" x14ac:dyDescent="0.2">
      <c r="B23" s="469" t="s">
        <v>58</v>
      </c>
      <c r="C23" s="469"/>
      <c r="D23" s="469"/>
      <c r="E23" s="469"/>
      <c r="F23" s="469"/>
      <c r="G23" s="111"/>
    </row>
    <row r="24" spans="1:7" ht="15" thickBot="1" x14ac:dyDescent="0.25">
      <c r="A24" s="94"/>
    </row>
    <row r="25" spans="1:7" ht="15.75" thickBot="1" x14ac:dyDescent="0.3">
      <c r="A25" s="102"/>
      <c r="B25" s="100" t="s">
        <v>44</v>
      </c>
      <c r="C25" s="470"/>
      <c r="D25" s="470"/>
      <c r="E25" s="105" t="s">
        <v>333</v>
      </c>
      <c r="F25" s="106"/>
    </row>
    <row r="26" spans="1:7" x14ac:dyDescent="0.2">
      <c r="A26" s="103"/>
      <c r="C26" s="479" t="s">
        <v>45</v>
      </c>
      <c r="D26" s="479"/>
      <c r="F26" s="101"/>
    </row>
    <row r="27" spans="1:7" x14ac:dyDescent="0.2">
      <c r="B27" s="100" t="s">
        <v>46</v>
      </c>
      <c r="D27" s="103"/>
      <c r="F27" s="101"/>
    </row>
    <row r="28" spans="1:7" ht="15" thickBot="1" x14ac:dyDescent="0.25">
      <c r="A28" s="103"/>
      <c r="F28" s="101"/>
    </row>
    <row r="29" spans="1:7" ht="15.75" thickBot="1" x14ac:dyDescent="0.3">
      <c r="A29" s="390"/>
      <c r="B29" s="391" t="s">
        <v>47</v>
      </c>
      <c r="C29" s="480"/>
      <c r="D29" s="480"/>
      <c r="E29" s="391" t="s">
        <v>350</v>
      </c>
      <c r="F29" s="402"/>
      <c r="G29" s="405"/>
    </row>
    <row r="30" spans="1:7" ht="15" x14ac:dyDescent="0.25">
      <c r="A30" s="394"/>
      <c r="B30" s="401"/>
      <c r="C30" s="481" t="s">
        <v>45</v>
      </c>
      <c r="D30" s="481"/>
      <c r="E30" s="401"/>
      <c r="F30" s="401"/>
      <c r="G30" s="406"/>
    </row>
    <row r="31" spans="1:7" ht="15" x14ac:dyDescent="0.25">
      <c r="A31" s="450" t="s">
        <v>50</v>
      </c>
      <c r="C31" s="401"/>
      <c r="D31" s="401"/>
      <c r="E31" s="401"/>
      <c r="F31" s="401"/>
      <c r="G31" s="406"/>
    </row>
    <row r="32" spans="1:7" ht="15" thickBot="1" x14ac:dyDescent="0.25">
      <c r="A32" s="397"/>
      <c r="B32" s="395"/>
      <c r="C32" s="395"/>
      <c r="D32" s="398"/>
      <c r="E32" s="395"/>
      <c r="F32" s="395"/>
      <c r="G32" s="396"/>
    </row>
    <row r="33" spans="1:7" ht="51" x14ac:dyDescent="0.2">
      <c r="A33" s="475" t="s">
        <v>334</v>
      </c>
      <c r="B33" s="465"/>
      <c r="C33" s="407" t="s">
        <v>335</v>
      </c>
      <c r="D33" s="407" t="s">
        <v>49</v>
      </c>
      <c r="E33" s="407" t="s">
        <v>48</v>
      </c>
      <c r="F33" s="465" t="s">
        <v>336</v>
      </c>
      <c r="G33" s="466"/>
    </row>
    <row r="34" spans="1:7" ht="24.75" customHeight="1" thickBot="1" x14ac:dyDescent="0.25">
      <c r="A34" s="476"/>
      <c r="B34" s="477"/>
      <c r="C34" s="404"/>
      <c r="D34" s="404"/>
      <c r="E34" s="400"/>
      <c r="F34" s="467"/>
      <c r="G34" s="468"/>
    </row>
    <row r="35" spans="1:7" ht="15" x14ac:dyDescent="0.2">
      <c r="A35" s="95"/>
    </row>
    <row r="36" spans="1:7" ht="15.75" x14ac:dyDescent="0.2">
      <c r="A36" s="97"/>
      <c r="B36" s="462"/>
      <c r="C36" s="462"/>
      <c r="D36" s="462"/>
      <c r="E36" s="462"/>
      <c r="F36" s="462"/>
      <c r="G36" s="462"/>
    </row>
    <row r="37" spans="1:7" x14ac:dyDescent="0.2">
      <c r="A37" s="463"/>
      <c r="B37" s="461" t="s">
        <v>337</v>
      </c>
      <c r="C37" s="461"/>
      <c r="D37" s="461"/>
      <c r="E37" s="108" t="s">
        <v>52</v>
      </c>
      <c r="F37" s="108"/>
      <c r="G37" s="108"/>
    </row>
    <row r="38" spans="1:7" ht="15" x14ac:dyDescent="0.2">
      <c r="A38" s="463"/>
      <c r="B38" s="112" t="s">
        <v>38</v>
      </c>
      <c r="C38" s="116"/>
      <c r="D38" s="116"/>
    </row>
    <row r="39" spans="1:7" ht="15.75" x14ac:dyDescent="0.2">
      <c r="A39" s="98"/>
    </row>
    <row r="40" spans="1:7" ht="15" x14ac:dyDescent="0.2">
      <c r="A40" s="99"/>
      <c r="B40" s="464"/>
      <c r="C40" s="464"/>
      <c r="E40" s="110"/>
      <c r="F40" s="104"/>
    </row>
    <row r="41" spans="1:7" ht="15.75" x14ac:dyDescent="0.2">
      <c r="A41" s="98"/>
      <c r="B41" s="461" t="s">
        <v>51</v>
      </c>
      <c r="C41" s="461"/>
      <c r="D41" s="461"/>
      <c r="E41" s="109" t="s">
        <v>51</v>
      </c>
      <c r="F41" s="109"/>
      <c r="G41" s="109"/>
    </row>
    <row r="42" spans="1:7" x14ac:dyDescent="0.2">
      <c r="A42" s="99"/>
    </row>
    <row r="43" spans="1:7" ht="15.75" x14ac:dyDescent="0.2">
      <c r="A43" s="98"/>
      <c r="B43" s="109" t="s">
        <v>53</v>
      </c>
      <c r="C43" s="109"/>
      <c r="D43" s="109"/>
      <c r="E43" s="107" t="s">
        <v>54</v>
      </c>
    </row>
  </sheetData>
  <dataConsolidate/>
  <mergeCells count="30">
    <mergeCell ref="A11:B11"/>
    <mergeCell ref="A12:B12"/>
    <mergeCell ref="A33:B33"/>
    <mergeCell ref="A34:B34"/>
    <mergeCell ref="B1:F1"/>
    <mergeCell ref="C3:D3"/>
    <mergeCell ref="C4:D4"/>
    <mergeCell ref="C7:D7"/>
    <mergeCell ref="C8:D8"/>
    <mergeCell ref="C26:D26"/>
    <mergeCell ref="C29:D29"/>
    <mergeCell ref="C30:D30"/>
    <mergeCell ref="F11:G11"/>
    <mergeCell ref="F12:G12"/>
    <mergeCell ref="B41:D41"/>
    <mergeCell ref="E14:G14"/>
    <mergeCell ref="A15:A16"/>
    <mergeCell ref="B15:D15"/>
    <mergeCell ref="B18:C18"/>
    <mergeCell ref="B19:D19"/>
    <mergeCell ref="B14:D14"/>
    <mergeCell ref="F33:G33"/>
    <mergeCell ref="F34:G34"/>
    <mergeCell ref="B36:D36"/>
    <mergeCell ref="E36:G36"/>
    <mergeCell ref="A37:A38"/>
    <mergeCell ref="B37:D37"/>
    <mergeCell ref="B40:C40"/>
    <mergeCell ref="B23:F23"/>
    <mergeCell ref="C25:D25"/>
  </mergeCells>
  <pageMargins left="0.78740157480314965" right="0.23622047244094491" top="0.59055118110236227" bottom="0.74803149606299213" header="0.31496062992125984" footer="0.31496062992125984"/>
  <pageSetup paperSize="9" orientation="portrait" r:id="rId1"/>
  <headerFooter>
    <oddHeader>&amp;R&amp;"Arial,Regular"&amp;10MTÜ ______________________________</oddHeader>
    <oddFooter>&amp;L&amp;"Arial,Regular"&amp;10Allkiri __________________________&amp;R&amp;"Arial,Regular"&amp;10Kuupäev___________________________</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Mittemuuta!$B$2:$B$19</xm:f>
          </x14:formula1>
          <xm:sqref>C16 C38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I26"/>
  <sheetViews>
    <sheetView zoomScaleNormal="100" workbookViewId="0">
      <selection activeCell="F31" sqref="F31"/>
    </sheetView>
  </sheetViews>
  <sheetFormatPr defaultColWidth="9.140625" defaultRowHeight="14.25" x14ac:dyDescent="0.2"/>
  <cols>
    <col min="1" max="1" width="9.140625" style="75"/>
    <col min="2" max="2" width="10" style="75" bestFit="1" customWidth="1"/>
    <col min="3" max="16384" width="9.140625" style="75"/>
  </cols>
  <sheetData>
    <row r="1" spans="1:9" ht="29.25" x14ac:dyDescent="0.4">
      <c r="A1" s="76" t="s">
        <v>39</v>
      </c>
    </row>
    <row r="2" spans="1:9" x14ac:dyDescent="0.2">
      <c r="B2" s="75" t="s">
        <v>74</v>
      </c>
    </row>
    <row r="3" spans="1:9" x14ac:dyDescent="0.2">
      <c r="B3" s="75" t="s">
        <v>90</v>
      </c>
      <c r="F3" s="75" t="s">
        <v>15</v>
      </c>
      <c r="I3" s="75" t="s">
        <v>100</v>
      </c>
    </row>
    <row r="4" spans="1:9" x14ac:dyDescent="0.2">
      <c r="B4" s="75" t="s">
        <v>77</v>
      </c>
      <c r="F4" s="75" t="s">
        <v>94</v>
      </c>
      <c r="I4" s="75" t="s">
        <v>101</v>
      </c>
    </row>
    <row r="5" spans="1:9" x14ac:dyDescent="0.2">
      <c r="B5" s="75" t="s">
        <v>91</v>
      </c>
      <c r="F5" s="75" t="s">
        <v>116</v>
      </c>
    </row>
    <row r="6" spans="1:9" x14ac:dyDescent="0.2">
      <c r="B6" s="75" t="s">
        <v>89</v>
      </c>
      <c r="I6" s="75" t="s">
        <v>108</v>
      </c>
    </row>
    <row r="7" spans="1:9" x14ac:dyDescent="0.2">
      <c r="B7" s="75" t="s">
        <v>76</v>
      </c>
      <c r="I7" s="75" t="s">
        <v>109</v>
      </c>
    </row>
    <row r="8" spans="1:9" x14ac:dyDescent="0.2">
      <c r="B8" s="75" t="s">
        <v>78</v>
      </c>
    </row>
    <row r="9" spans="1:9" x14ac:dyDescent="0.2">
      <c r="B9" s="75" t="s">
        <v>79</v>
      </c>
    </row>
    <row r="10" spans="1:9" x14ac:dyDescent="0.2">
      <c r="B10" s="75" t="s">
        <v>80</v>
      </c>
    </row>
    <row r="11" spans="1:9" x14ac:dyDescent="0.2">
      <c r="B11" s="75" t="s">
        <v>81</v>
      </c>
    </row>
    <row r="12" spans="1:9" x14ac:dyDescent="0.2">
      <c r="B12" s="75" t="s">
        <v>82</v>
      </c>
    </row>
    <row r="13" spans="1:9" x14ac:dyDescent="0.2">
      <c r="B13" s="75" t="s">
        <v>83</v>
      </c>
    </row>
    <row r="14" spans="1:9" x14ac:dyDescent="0.2">
      <c r="B14" s="75" t="s">
        <v>75</v>
      </c>
    </row>
    <row r="15" spans="1:9" x14ac:dyDescent="0.2">
      <c r="B15" s="75" t="s">
        <v>84</v>
      </c>
    </row>
    <row r="16" spans="1:9" x14ac:dyDescent="0.2">
      <c r="B16" s="75" t="s">
        <v>85</v>
      </c>
      <c r="E16" s="75" t="s">
        <v>94</v>
      </c>
    </row>
    <row r="17" spans="2:5" x14ac:dyDescent="0.2">
      <c r="B17" s="75" t="s">
        <v>86</v>
      </c>
      <c r="E17" s="75" t="s">
        <v>306</v>
      </c>
    </row>
    <row r="18" spans="2:5" x14ac:dyDescent="0.2">
      <c r="B18" s="75" t="s">
        <v>87</v>
      </c>
      <c r="E18" s="75" t="s">
        <v>309</v>
      </c>
    </row>
    <row r="19" spans="2:5" x14ac:dyDescent="0.2">
      <c r="B19" s="75" t="s">
        <v>88</v>
      </c>
      <c r="E19" s="75" t="s">
        <v>307</v>
      </c>
    </row>
    <row r="22" spans="2:5" x14ac:dyDescent="0.2">
      <c r="B22" s="75" t="s">
        <v>122</v>
      </c>
    </row>
    <row r="23" spans="2:5" x14ac:dyDescent="0.2">
      <c r="B23" s="75" t="s">
        <v>123</v>
      </c>
    </row>
    <row r="24" spans="2:5" x14ac:dyDescent="0.2">
      <c r="B24" s="75" t="s">
        <v>124</v>
      </c>
    </row>
    <row r="25" spans="2:5" x14ac:dyDescent="0.2">
      <c r="B25" s="75" t="s">
        <v>125</v>
      </c>
    </row>
    <row r="26" spans="2:5" x14ac:dyDescent="0.2">
      <c r="B26" s="75" t="s">
        <v>126</v>
      </c>
    </row>
  </sheetData>
  <sortState xmlns:xlrd2="http://schemas.microsoft.com/office/spreadsheetml/2017/richdata2" ref="B2:B18">
    <sortCondition ref="B2"/>
  </sortState>
  <pageMargins left="0.78740157480314965" right="0.23622047244094491" top="0.59055118110236227" bottom="0.74803149606299213" header="0.31496062992125984" footer="0.31496062992125984"/>
  <pageSetup paperSize="9" orientation="portrait" r:id="rId1"/>
  <headerFooter>
    <oddHeader>&amp;L&amp;"Arial,Regular"&amp;8Esitada EJL-le hiljemalt&amp;KFF0000 &amp;K00000019.01.2018&amp;R&amp;"Arial,Regular"&amp;10MTÜ ______________________________</oddHeader>
    <oddFooter>&amp;L&amp;"Arial,Regular"&amp;10Allkiri __________________________&amp;R&amp;"Arial,Regular"&amp;10Kuupäev___________________________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Layout" zoomScale="115" zoomScaleNormal="100" zoomScalePageLayoutView="115" workbookViewId="0">
      <selection activeCell="B14" sqref="B14:D14"/>
    </sheetView>
  </sheetViews>
  <sheetFormatPr defaultColWidth="9.140625" defaultRowHeight="14.25" x14ac:dyDescent="0.2"/>
  <cols>
    <col min="1" max="1" width="3.140625" style="100" customWidth="1"/>
    <col min="2" max="2" width="12.140625" style="100" customWidth="1"/>
    <col min="3" max="3" width="16.42578125" style="100" customWidth="1"/>
    <col min="4" max="4" width="16.85546875" style="100" customWidth="1"/>
    <col min="5" max="5" width="15.5703125" style="100" customWidth="1"/>
    <col min="6" max="6" width="12.42578125" style="100" customWidth="1"/>
    <col min="7" max="7" width="14.42578125" style="100" customWidth="1"/>
    <col min="8" max="16384" width="9.140625" style="100"/>
  </cols>
  <sheetData>
    <row r="1" spans="1:10" ht="18" x14ac:dyDescent="0.2">
      <c r="B1" s="469" t="s">
        <v>340</v>
      </c>
      <c r="C1" s="469"/>
      <c r="D1" s="469"/>
      <c r="E1" s="469"/>
      <c r="F1" s="469"/>
      <c r="G1" s="469"/>
      <c r="H1" s="111"/>
      <c r="I1" s="111"/>
    </row>
    <row r="2" spans="1:10" ht="15" thickBot="1" x14ac:dyDescent="0.25">
      <c r="A2" s="94"/>
    </row>
    <row r="3" spans="1:10" s="133" customFormat="1" ht="13.5" thickBot="1" x14ac:dyDescent="0.25">
      <c r="A3" s="132"/>
      <c r="B3" s="133" t="s">
        <v>338</v>
      </c>
      <c r="C3" s="134"/>
      <c r="D3" s="483"/>
      <c r="E3" s="483"/>
      <c r="F3" s="135" t="s">
        <v>151</v>
      </c>
    </row>
    <row r="4" spans="1:10" ht="9.75" customHeight="1" x14ac:dyDescent="0.2">
      <c r="A4" s="103"/>
      <c r="C4" s="131"/>
      <c r="D4" s="479" t="s">
        <v>63</v>
      </c>
      <c r="E4" s="479"/>
      <c r="F4" s="101"/>
    </row>
    <row r="5" spans="1:10" s="133" customFormat="1" ht="12.75" x14ac:dyDescent="0.2">
      <c r="B5" s="133" t="s">
        <v>64</v>
      </c>
      <c r="D5" s="136"/>
      <c r="F5" s="137"/>
      <c r="I5" s="136"/>
      <c r="J5" s="136"/>
    </row>
    <row r="6" spans="1:10" ht="15" thickBot="1" x14ac:dyDescent="0.25">
      <c r="A6" s="103"/>
      <c r="F6" s="101"/>
    </row>
    <row r="7" spans="1:10" s="133" customFormat="1" ht="13.5" thickBot="1" x14ac:dyDescent="0.25">
      <c r="A7" s="412"/>
      <c r="B7" s="413" t="s">
        <v>354</v>
      </c>
      <c r="C7" s="409"/>
      <c r="D7" s="484"/>
      <c r="E7" s="484"/>
      <c r="F7" s="410" t="s">
        <v>152</v>
      </c>
      <c r="G7" s="414"/>
    </row>
    <row r="8" spans="1:10" ht="9.75" customHeight="1" x14ac:dyDescent="0.25">
      <c r="A8" s="415"/>
      <c r="B8" s="401"/>
      <c r="C8" s="416"/>
      <c r="D8" s="481" t="s">
        <v>63</v>
      </c>
      <c r="E8" s="481"/>
      <c r="F8" s="417"/>
      <c r="G8" s="406"/>
    </row>
    <row r="9" spans="1:10" s="133" customFormat="1" ht="12.75" x14ac:dyDescent="0.2">
      <c r="A9" s="418"/>
      <c r="B9" s="419" t="s">
        <v>64</v>
      </c>
      <c r="C9" s="419"/>
      <c r="D9" s="420"/>
      <c r="E9" s="419"/>
      <c r="F9" s="421"/>
      <c r="G9" s="422"/>
    </row>
    <row r="10" spans="1:10" ht="15" thickBot="1" x14ac:dyDescent="0.25">
      <c r="A10" s="397"/>
      <c r="B10" s="395"/>
      <c r="C10" s="395"/>
      <c r="D10" s="398"/>
      <c r="E10" s="395"/>
      <c r="F10" s="395"/>
      <c r="G10" s="396"/>
      <c r="I10" s="103"/>
    </row>
    <row r="11" spans="1:10" ht="38.25" x14ac:dyDescent="0.2">
      <c r="A11" s="475" t="s">
        <v>339</v>
      </c>
      <c r="B11" s="465"/>
      <c r="C11" s="423" t="s">
        <v>345</v>
      </c>
      <c r="D11" s="423" t="s">
        <v>73</v>
      </c>
      <c r="E11" s="423" t="s">
        <v>72</v>
      </c>
      <c r="F11" s="485" t="s">
        <v>351</v>
      </c>
      <c r="G11" s="486"/>
    </row>
    <row r="12" spans="1:10" ht="24.75" customHeight="1" thickBot="1" x14ac:dyDescent="0.25">
      <c r="A12" s="473"/>
      <c r="B12" s="474"/>
      <c r="C12" s="399"/>
      <c r="D12" s="399"/>
      <c r="E12" s="400"/>
      <c r="F12" s="467"/>
      <c r="G12" s="468"/>
    </row>
    <row r="13" spans="1:10" ht="24" customHeight="1" x14ac:dyDescent="0.2">
      <c r="A13" s="95"/>
    </row>
    <row r="14" spans="1:10" s="108" customFormat="1" ht="12.75" customHeight="1" x14ac:dyDescent="0.2">
      <c r="A14" s="97"/>
      <c r="B14" s="462"/>
      <c r="C14" s="462"/>
      <c r="D14" s="462"/>
      <c r="E14" s="462"/>
      <c r="F14" s="462"/>
      <c r="G14" s="462"/>
    </row>
    <row r="15" spans="1:10" ht="23.25" customHeight="1" x14ac:dyDescent="0.2">
      <c r="A15" s="463"/>
      <c r="B15" s="112" t="s">
        <v>65</v>
      </c>
      <c r="C15" s="112"/>
      <c r="D15" s="112"/>
      <c r="E15" s="108" t="s">
        <v>67</v>
      </c>
      <c r="F15" s="108"/>
      <c r="G15" s="108"/>
    </row>
    <row r="16" spans="1:10" ht="15" x14ac:dyDescent="0.2">
      <c r="A16" s="463"/>
      <c r="B16" s="112" t="s">
        <v>66</v>
      </c>
      <c r="C16" s="130"/>
      <c r="D16" s="130"/>
    </row>
    <row r="17" spans="1:10" ht="15.75" x14ac:dyDescent="0.2">
      <c r="A17" s="98"/>
    </row>
    <row r="18" spans="1:10" ht="9.75" customHeight="1" x14ac:dyDescent="0.2">
      <c r="A18" s="99"/>
      <c r="B18" s="464"/>
      <c r="C18" s="464"/>
      <c r="E18" s="110"/>
      <c r="F18" s="104"/>
    </row>
    <row r="19" spans="1:10" ht="15.75" x14ac:dyDescent="0.2">
      <c r="A19" s="98"/>
      <c r="B19" s="461" t="s">
        <v>68</v>
      </c>
      <c r="C19" s="461"/>
      <c r="D19" s="461"/>
      <c r="E19" s="109" t="s">
        <v>69</v>
      </c>
      <c r="F19" s="109"/>
      <c r="G19" s="109"/>
    </row>
    <row r="20" spans="1:10" ht="12.75" customHeight="1" x14ac:dyDescent="0.2">
      <c r="A20" s="99"/>
    </row>
    <row r="21" spans="1:10" ht="15.75" x14ac:dyDescent="0.2">
      <c r="A21" s="98"/>
      <c r="B21" s="109" t="s">
        <v>70</v>
      </c>
      <c r="C21" s="109"/>
      <c r="D21" s="109"/>
      <c r="E21" s="107" t="s">
        <v>70</v>
      </c>
    </row>
    <row r="22" spans="1:10" ht="15.75" x14ac:dyDescent="0.2">
      <c r="A22" s="98"/>
      <c r="C22" s="98"/>
    </row>
    <row r="23" spans="1:10" ht="18" x14ac:dyDescent="0.2">
      <c r="B23" s="469" t="s">
        <v>341</v>
      </c>
      <c r="C23" s="469"/>
      <c r="D23" s="469"/>
      <c r="E23" s="469"/>
      <c r="F23" s="469"/>
      <c r="G23" s="469"/>
    </row>
    <row r="24" spans="1:10" ht="15" thickBot="1" x14ac:dyDescent="0.25">
      <c r="A24" s="94"/>
    </row>
    <row r="25" spans="1:10" s="133" customFormat="1" ht="13.5" thickBot="1" x14ac:dyDescent="0.25">
      <c r="A25" s="132"/>
      <c r="B25" s="133" t="s">
        <v>342</v>
      </c>
      <c r="C25" s="134"/>
      <c r="D25" s="483"/>
      <c r="E25" s="483"/>
      <c r="F25" s="135" t="s">
        <v>151</v>
      </c>
    </row>
    <row r="26" spans="1:10" ht="9.75" customHeight="1" x14ac:dyDescent="0.2">
      <c r="A26" s="103"/>
      <c r="C26" s="131"/>
      <c r="D26" s="479" t="s">
        <v>63</v>
      </c>
      <c r="E26" s="479"/>
      <c r="F26" s="101"/>
    </row>
    <row r="27" spans="1:10" s="133" customFormat="1" ht="12.75" x14ac:dyDescent="0.2">
      <c r="B27" s="133" t="s">
        <v>64</v>
      </c>
      <c r="D27" s="136"/>
      <c r="F27" s="137"/>
      <c r="I27" s="136"/>
      <c r="J27" s="136"/>
    </row>
    <row r="28" spans="1:10" ht="15" thickBot="1" x14ac:dyDescent="0.25">
      <c r="A28" s="103"/>
      <c r="F28" s="101"/>
    </row>
    <row r="29" spans="1:10" s="133" customFormat="1" ht="13.5" thickBot="1" x14ac:dyDescent="0.25">
      <c r="A29" s="408"/>
      <c r="B29" s="413" t="s">
        <v>343</v>
      </c>
      <c r="C29" s="409"/>
      <c r="D29" s="484"/>
      <c r="E29" s="484"/>
      <c r="F29" s="410" t="s">
        <v>152</v>
      </c>
      <c r="G29" s="414"/>
    </row>
    <row r="30" spans="1:10" ht="9.75" customHeight="1" x14ac:dyDescent="0.25">
      <c r="A30" s="394"/>
      <c r="B30" s="401"/>
      <c r="C30" s="416"/>
      <c r="D30" s="481" t="s">
        <v>63</v>
      </c>
      <c r="E30" s="481"/>
      <c r="F30" s="417"/>
      <c r="G30" s="406"/>
    </row>
    <row r="31" spans="1:10" s="133" customFormat="1" ht="12.75" x14ac:dyDescent="0.2">
      <c r="A31" s="411"/>
      <c r="B31" s="419" t="s">
        <v>64</v>
      </c>
      <c r="C31" s="419"/>
      <c r="D31" s="420"/>
      <c r="E31" s="419"/>
      <c r="F31" s="421"/>
      <c r="G31" s="422"/>
    </row>
    <row r="32" spans="1:10" ht="15" thickBot="1" x14ac:dyDescent="0.25">
      <c r="A32" s="397"/>
      <c r="B32" s="395"/>
      <c r="C32" s="395"/>
      <c r="D32" s="398"/>
      <c r="E32" s="395"/>
      <c r="F32" s="395"/>
      <c r="G32" s="396"/>
    </row>
    <row r="33" spans="1:7" ht="38.25" x14ac:dyDescent="0.2">
      <c r="A33" s="475" t="s">
        <v>344</v>
      </c>
      <c r="B33" s="465"/>
      <c r="C33" s="423" t="s">
        <v>345</v>
      </c>
      <c r="D33" s="423" t="s">
        <v>73</v>
      </c>
      <c r="E33" s="423" t="s">
        <v>72</v>
      </c>
      <c r="F33" s="485" t="s">
        <v>351</v>
      </c>
      <c r="G33" s="486"/>
    </row>
    <row r="34" spans="1:7" ht="24.75" customHeight="1" thickBot="1" x14ac:dyDescent="0.25">
      <c r="A34" s="473"/>
      <c r="B34" s="474"/>
      <c r="C34" s="399"/>
      <c r="D34" s="399"/>
      <c r="E34" s="400"/>
      <c r="F34" s="487"/>
      <c r="G34" s="488"/>
    </row>
    <row r="35" spans="1:7" ht="15" x14ac:dyDescent="0.2">
      <c r="A35" s="95"/>
    </row>
    <row r="36" spans="1:7" ht="15.75" x14ac:dyDescent="0.2">
      <c r="A36" s="97"/>
      <c r="B36" s="462"/>
      <c r="C36" s="462"/>
      <c r="D36" s="462"/>
      <c r="E36" s="462"/>
      <c r="F36" s="462"/>
      <c r="G36" s="462"/>
    </row>
    <row r="37" spans="1:7" x14ac:dyDescent="0.2">
      <c r="A37" s="463"/>
      <c r="B37" s="461" t="s">
        <v>71</v>
      </c>
      <c r="C37" s="461"/>
      <c r="D37" s="461"/>
      <c r="E37" s="108" t="s">
        <v>67</v>
      </c>
      <c r="F37" s="108"/>
      <c r="G37" s="108"/>
    </row>
    <row r="38" spans="1:7" ht="15" x14ac:dyDescent="0.2">
      <c r="A38" s="463"/>
      <c r="B38" s="112" t="s">
        <v>66</v>
      </c>
      <c r="C38" s="130"/>
      <c r="D38" s="130"/>
    </row>
    <row r="39" spans="1:7" ht="15.75" x14ac:dyDescent="0.2">
      <c r="A39" s="98"/>
    </row>
    <row r="40" spans="1:7" ht="15" x14ac:dyDescent="0.2">
      <c r="A40" s="99"/>
      <c r="B40" s="464"/>
      <c r="C40" s="464"/>
      <c r="E40" s="110"/>
      <c r="F40" s="104"/>
    </row>
    <row r="41" spans="1:7" ht="15.75" x14ac:dyDescent="0.2">
      <c r="A41" s="98"/>
      <c r="B41" s="461" t="s">
        <v>68</v>
      </c>
      <c r="C41" s="461"/>
      <c r="D41" s="461"/>
      <c r="E41" s="109" t="s">
        <v>68</v>
      </c>
      <c r="F41" s="109"/>
      <c r="G41" s="109"/>
    </row>
    <row r="42" spans="1:7" x14ac:dyDescent="0.2">
      <c r="A42" s="99"/>
    </row>
    <row r="43" spans="1:7" ht="15.75" x14ac:dyDescent="0.2">
      <c r="A43" s="98"/>
      <c r="B43" s="109" t="s">
        <v>70</v>
      </c>
      <c r="C43" s="109"/>
      <c r="D43" s="109"/>
      <c r="E43" s="107" t="s">
        <v>70</v>
      </c>
    </row>
  </sheetData>
  <dataConsolidate/>
  <mergeCells count="29">
    <mergeCell ref="B40:C40"/>
    <mergeCell ref="B41:D41"/>
    <mergeCell ref="D3:E3"/>
    <mergeCell ref="D4:E4"/>
    <mergeCell ref="D7:E7"/>
    <mergeCell ref="D8:E8"/>
    <mergeCell ref="B23:G23"/>
    <mergeCell ref="D25:E25"/>
    <mergeCell ref="D26:E26"/>
    <mergeCell ref="D29:E29"/>
    <mergeCell ref="F33:G33"/>
    <mergeCell ref="F34:G34"/>
    <mergeCell ref="B36:D36"/>
    <mergeCell ref="E36:G36"/>
    <mergeCell ref="F11:G11"/>
    <mergeCell ref="A11:B11"/>
    <mergeCell ref="B1:G1"/>
    <mergeCell ref="A37:A38"/>
    <mergeCell ref="B37:D37"/>
    <mergeCell ref="B19:D19"/>
    <mergeCell ref="D30:E30"/>
    <mergeCell ref="F12:G12"/>
    <mergeCell ref="B14:D14"/>
    <mergeCell ref="E14:G14"/>
    <mergeCell ref="A15:A16"/>
    <mergeCell ref="B18:C18"/>
    <mergeCell ref="A12:B12"/>
    <mergeCell ref="A33:B33"/>
    <mergeCell ref="A34:B34"/>
  </mergeCells>
  <pageMargins left="0.78740157480314965" right="0.23622047244094491" top="0.59055118110236227" bottom="0.74803149606299213" header="0.31496062992125984" footer="0.31496062992125984"/>
  <pageSetup paperSize="9" orientation="portrait" r:id="rId1"/>
  <headerFooter>
    <oddHeader>&amp;R&amp;"Arial,Regular"&amp;10MTÜ ______________________________</oddHeader>
    <oddFooter>&amp;L&amp;"Arial,Regular"&amp;10Allkiri __________________________&amp;R&amp;"Arial,Regular"&amp;10Kuupäev___________________________</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33"/>
  <sheetViews>
    <sheetView view="pageLayout" zoomScaleNormal="100" workbookViewId="0">
      <selection activeCell="A29" sqref="A29:XFD30"/>
    </sheetView>
  </sheetViews>
  <sheetFormatPr defaultColWidth="9.140625" defaultRowHeight="14.25" x14ac:dyDescent="0.2"/>
  <cols>
    <col min="1" max="1" width="3.140625" style="7" customWidth="1"/>
    <col min="2" max="2" width="22.42578125" style="7" customWidth="1"/>
    <col min="3" max="3" width="14" style="7" customWidth="1"/>
    <col min="4" max="4" width="9.85546875" style="173" customWidth="1"/>
    <col min="5" max="5" width="10.42578125" style="173" customWidth="1"/>
    <col min="6" max="6" width="12.140625" style="7" customWidth="1"/>
    <col min="7" max="7" width="11.42578125" style="7" customWidth="1"/>
    <col min="8" max="8" width="11.140625" style="7" customWidth="1"/>
    <col min="9" max="10" width="11" style="7" customWidth="1"/>
    <col min="11" max="11" width="12.140625" style="7" customWidth="1"/>
    <col min="12" max="12" width="9.42578125" style="7" customWidth="1"/>
    <col min="13" max="16384" width="9.140625" style="7"/>
  </cols>
  <sheetData>
    <row r="1" spans="1:12" ht="23.25" x14ac:dyDescent="0.35">
      <c r="A1" s="1" t="s">
        <v>35</v>
      </c>
      <c r="D1" s="7"/>
      <c r="E1" s="7"/>
    </row>
    <row r="2" spans="1:12" ht="15" x14ac:dyDescent="0.25">
      <c r="A2" s="3"/>
      <c r="B2" s="4"/>
      <c r="C2" s="4"/>
      <c r="D2" s="6"/>
      <c r="E2" s="6"/>
      <c r="F2" s="5"/>
      <c r="G2" s="5"/>
      <c r="H2" s="5"/>
      <c r="I2" s="5"/>
      <c r="J2" s="5"/>
      <c r="K2" s="5"/>
      <c r="L2" s="5"/>
    </row>
    <row r="3" spans="1:12" ht="87.75" customHeight="1" x14ac:dyDescent="0.2">
      <c r="A3" s="183" t="s">
        <v>36</v>
      </c>
      <c r="B3" s="183" t="s">
        <v>37</v>
      </c>
      <c r="C3" s="182" t="s">
        <v>115</v>
      </c>
      <c r="D3" s="182" t="s">
        <v>55</v>
      </c>
      <c r="E3" s="182" t="s">
        <v>56</v>
      </c>
      <c r="F3" s="182" t="s">
        <v>325</v>
      </c>
      <c r="G3" s="182" t="s">
        <v>302</v>
      </c>
      <c r="H3" s="182" t="s">
        <v>303</v>
      </c>
      <c r="I3" s="182" t="s">
        <v>305</v>
      </c>
      <c r="J3" s="182" t="s">
        <v>310</v>
      </c>
      <c r="K3" s="182" t="s">
        <v>304</v>
      </c>
      <c r="L3" s="182" t="s">
        <v>308</v>
      </c>
    </row>
    <row r="4" spans="1:12" x14ac:dyDescent="0.2">
      <c r="A4" s="127">
        <v>1</v>
      </c>
      <c r="B4" s="174"/>
      <c r="C4" s="127"/>
      <c r="D4" s="170"/>
      <c r="E4" s="170"/>
      <c r="F4" s="175"/>
      <c r="G4" s="175"/>
      <c r="H4" s="175"/>
      <c r="I4" s="175"/>
      <c r="J4" s="175"/>
      <c r="K4" s="175"/>
      <c r="L4" s="355"/>
    </row>
    <row r="5" spans="1:12" x14ac:dyDescent="0.2">
      <c r="A5" s="127">
        <v>2</v>
      </c>
      <c r="B5" s="174"/>
      <c r="C5" s="127"/>
      <c r="D5" s="170"/>
      <c r="E5" s="170"/>
      <c r="F5" s="175"/>
      <c r="G5" s="175"/>
      <c r="H5" s="175"/>
      <c r="I5" s="175"/>
      <c r="J5" s="175"/>
      <c r="K5" s="175"/>
      <c r="L5" s="355"/>
    </row>
    <row r="6" spans="1:12" x14ac:dyDescent="0.2">
      <c r="A6" s="127">
        <v>3</v>
      </c>
      <c r="B6" s="174"/>
      <c r="C6" s="127"/>
      <c r="D6" s="170"/>
      <c r="E6" s="170"/>
      <c r="F6" s="175"/>
      <c r="G6" s="175"/>
      <c r="H6" s="175"/>
      <c r="I6" s="175"/>
      <c r="J6" s="175"/>
      <c r="K6" s="175"/>
      <c r="L6" s="355"/>
    </row>
    <row r="7" spans="1:12" x14ac:dyDescent="0.2">
      <c r="A7" s="127">
        <v>4</v>
      </c>
      <c r="B7" s="174"/>
      <c r="C7" s="127"/>
      <c r="D7" s="170"/>
      <c r="E7" s="170"/>
      <c r="F7" s="175"/>
      <c r="G7" s="175"/>
      <c r="H7" s="175"/>
      <c r="I7" s="175"/>
      <c r="J7" s="175"/>
      <c r="K7" s="175"/>
      <c r="L7" s="355"/>
    </row>
    <row r="8" spans="1:12" x14ac:dyDescent="0.2">
      <c r="A8" s="127">
        <v>5</v>
      </c>
      <c r="B8" s="174"/>
      <c r="C8" s="127"/>
      <c r="D8" s="170"/>
      <c r="E8" s="170"/>
      <c r="F8" s="175"/>
      <c r="G8" s="175"/>
      <c r="H8" s="175"/>
      <c r="I8" s="175"/>
      <c r="J8" s="175"/>
      <c r="K8" s="175"/>
      <c r="L8" s="355"/>
    </row>
    <row r="9" spans="1:12" x14ac:dyDescent="0.2">
      <c r="A9" s="127">
        <v>6</v>
      </c>
      <c r="B9" s="174"/>
      <c r="C9" s="127"/>
      <c r="D9" s="170"/>
      <c r="E9" s="170"/>
      <c r="F9" s="175"/>
      <c r="G9" s="175"/>
      <c r="H9" s="175"/>
      <c r="I9" s="175"/>
      <c r="J9" s="175"/>
      <c r="K9" s="175"/>
      <c r="L9" s="355"/>
    </row>
    <row r="10" spans="1:12" x14ac:dyDescent="0.2">
      <c r="A10" s="127">
        <v>7</v>
      </c>
      <c r="B10" s="174"/>
      <c r="C10" s="127"/>
      <c r="D10" s="170"/>
      <c r="E10" s="170"/>
      <c r="F10" s="175"/>
      <c r="G10" s="175"/>
      <c r="H10" s="175"/>
      <c r="I10" s="175"/>
      <c r="J10" s="175"/>
      <c r="K10" s="175"/>
      <c r="L10" s="355"/>
    </row>
    <row r="11" spans="1:12" x14ac:dyDescent="0.2">
      <c r="A11" s="127">
        <v>8</v>
      </c>
      <c r="B11" s="174"/>
      <c r="C11" s="127"/>
      <c r="D11" s="170"/>
      <c r="E11" s="170"/>
      <c r="F11" s="175"/>
      <c r="G11" s="175"/>
      <c r="H11" s="175"/>
      <c r="I11" s="175"/>
      <c r="J11" s="175"/>
      <c r="K11" s="175"/>
      <c r="L11" s="355"/>
    </row>
    <row r="12" spans="1:12" x14ac:dyDescent="0.2">
      <c r="A12" s="127">
        <v>9</v>
      </c>
      <c r="B12" s="174"/>
      <c r="C12" s="127"/>
      <c r="D12" s="170"/>
      <c r="E12" s="170"/>
      <c r="F12" s="175"/>
      <c r="G12" s="175"/>
      <c r="H12" s="175"/>
      <c r="I12" s="175"/>
      <c r="J12" s="175"/>
      <c r="K12" s="175"/>
      <c r="L12" s="355"/>
    </row>
    <row r="13" spans="1:12" x14ac:dyDescent="0.2">
      <c r="A13" s="127">
        <v>10</v>
      </c>
      <c r="B13" s="174"/>
      <c r="C13" s="127"/>
      <c r="D13" s="170"/>
      <c r="E13" s="170"/>
      <c r="F13" s="175"/>
      <c r="G13" s="175"/>
      <c r="H13" s="175"/>
      <c r="I13" s="175"/>
      <c r="J13" s="175"/>
      <c r="K13" s="175"/>
      <c r="L13" s="355"/>
    </row>
    <row r="14" spans="1:12" x14ac:dyDescent="0.2">
      <c r="A14" s="127">
        <v>11</v>
      </c>
      <c r="B14" s="174"/>
      <c r="C14" s="127"/>
      <c r="D14" s="170"/>
      <c r="E14" s="170"/>
      <c r="F14" s="175"/>
      <c r="G14" s="175"/>
      <c r="H14" s="175"/>
      <c r="I14" s="175"/>
      <c r="J14" s="175"/>
      <c r="K14" s="175"/>
      <c r="L14" s="355"/>
    </row>
    <row r="15" spans="1:12" x14ac:dyDescent="0.2">
      <c r="A15" s="127">
        <v>12</v>
      </c>
      <c r="B15" s="174"/>
      <c r="C15" s="127"/>
      <c r="D15" s="170"/>
      <c r="E15" s="170"/>
      <c r="F15" s="175"/>
      <c r="G15" s="175"/>
      <c r="H15" s="175"/>
      <c r="I15" s="175"/>
      <c r="J15" s="175"/>
      <c r="K15" s="175"/>
      <c r="L15" s="355"/>
    </row>
    <row r="16" spans="1:12" x14ac:dyDescent="0.2">
      <c r="A16" s="127">
        <v>13</v>
      </c>
      <c r="B16" s="174"/>
      <c r="C16" s="127"/>
      <c r="D16" s="170"/>
      <c r="E16" s="170"/>
      <c r="F16" s="175"/>
      <c r="G16" s="175"/>
      <c r="H16" s="175"/>
      <c r="I16" s="175"/>
      <c r="J16" s="175"/>
      <c r="K16" s="175"/>
      <c r="L16" s="355"/>
    </row>
    <row r="17" spans="1:12" x14ac:dyDescent="0.2">
      <c r="A17" s="127">
        <v>14</v>
      </c>
      <c r="B17" s="174"/>
      <c r="C17" s="127"/>
      <c r="D17" s="170"/>
      <c r="E17" s="170"/>
      <c r="F17" s="175"/>
      <c r="G17" s="175"/>
      <c r="H17" s="175"/>
      <c r="I17" s="175"/>
      <c r="J17" s="175"/>
      <c r="K17" s="175"/>
      <c r="L17" s="355"/>
    </row>
    <row r="18" spans="1:12" x14ac:dyDescent="0.2">
      <c r="A18" s="127">
        <v>15</v>
      </c>
      <c r="B18" s="174"/>
      <c r="C18" s="127"/>
      <c r="D18" s="170"/>
      <c r="E18" s="170"/>
      <c r="F18" s="175"/>
      <c r="G18" s="175"/>
      <c r="H18" s="175"/>
      <c r="I18" s="175"/>
      <c r="J18" s="175"/>
      <c r="K18" s="175"/>
      <c r="L18" s="355"/>
    </row>
    <row r="19" spans="1:12" x14ac:dyDescent="0.2">
      <c r="A19" s="127">
        <v>16</v>
      </c>
      <c r="B19" s="174"/>
      <c r="C19" s="127"/>
      <c r="D19" s="170"/>
      <c r="E19" s="170"/>
      <c r="F19" s="175"/>
      <c r="G19" s="175"/>
      <c r="H19" s="175"/>
      <c r="I19" s="175"/>
      <c r="J19" s="175"/>
      <c r="K19" s="175"/>
      <c r="L19" s="355"/>
    </row>
    <row r="20" spans="1:12" x14ac:dyDescent="0.2">
      <c r="A20" s="127">
        <v>17</v>
      </c>
      <c r="B20" s="174"/>
      <c r="C20" s="127"/>
      <c r="D20" s="170"/>
      <c r="E20" s="170"/>
      <c r="F20" s="175"/>
      <c r="G20" s="175"/>
      <c r="H20" s="175"/>
      <c r="I20" s="175"/>
      <c r="J20" s="175"/>
      <c r="K20" s="175"/>
      <c r="L20" s="355"/>
    </row>
    <row r="21" spans="1:12" x14ac:dyDescent="0.2">
      <c r="A21" s="127">
        <v>18</v>
      </c>
      <c r="B21" s="174"/>
      <c r="C21" s="127"/>
      <c r="D21" s="170"/>
      <c r="E21" s="170"/>
      <c r="F21" s="175"/>
      <c r="G21" s="175"/>
      <c r="H21" s="175"/>
      <c r="I21" s="175"/>
      <c r="J21" s="175"/>
      <c r="K21" s="175"/>
      <c r="L21" s="355"/>
    </row>
    <row r="22" spans="1:12" x14ac:dyDescent="0.2">
      <c r="A22" s="127">
        <v>19</v>
      </c>
      <c r="B22" s="174"/>
      <c r="C22" s="127"/>
      <c r="D22" s="170"/>
      <c r="E22" s="170"/>
      <c r="F22" s="175"/>
      <c r="G22" s="175"/>
      <c r="H22" s="175"/>
      <c r="I22" s="175"/>
      <c r="J22" s="175"/>
      <c r="K22" s="175"/>
      <c r="L22" s="355"/>
    </row>
    <row r="23" spans="1:12" x14ac:dyDescent="0.2">
      <c r="A23" s="127">
        <v>20</v>
      </c>
      <c r="B23" s="174"/>
      <c r="C23" s="127"/>
      <c r="D23" s="170"/>
      <c r="E23" s="170"/>
      <c r="F23" s="175"/>
      <c r="G23" s="175"/>
      <c r="H23" s="175"/>
      <c r="I23" s="175"/>
      <c r="J23" s="175"/>
      <c r="K23" s="175"/>
      <c r="L23" s="355"/>
    </row>
    <row r="24" spans="1:12" x14ac:dyDescent="0.2">
      <c r="A24" s="127"/>
      <c r="B24" s="128" t="s">
        <v>40</v>
      </c>
      <c r="C24" s="127"/>
      <c r="D24" s="170"/>
      <c r="E24" s="170"/>
      <c r="F24" s="175"/>
      <c r="G24" s="175"/>
      <c r="H24" s="175"/>
      <c r="I24" s="175"/>
      <c r="J24" s="175"/>
      <c r="K24" s="175"/>
      <c r="L24" s="355"/>
    </row>
    <row r="25" spans="1:12" x14ac:dyDescent="0.2">
      <c r="A25" s="127"/>
      <c r="B25" s="128" t="s">
        <v>92</v>
      </c>
      <c r="C25" s="127"/>
      <c r="D25" s="170"/>
      <c r="E25" s="170"/>
      <c r="F25" s="175"/>
      <c r="G25" s="175"/>
      <c r="H25" s="175"/>
      <c r="I25" s="175"/>
      <c r="J25" s="175"/>
      <c r="K25" s="175"/>
      <c r="L25" s="355"/>
    </row>
    <row r="26" spans="1:12" x14ac:dyDescent="0.2">
      <c r="A26" s="113" t="s">
        <v>22</v>
      </c>
      <c r="B26" s="114"/>
      <c r="C26" s="114"/>
      <c r="D26" s="171"/>
      <c r="E26" s="171"/>
      <c r="F26" s="129">
        <f>SUM(F4:F24)</f>
        <v>0</v>
      </c>
      <c r="G26" s="129">
        <f t="shared" ref="G26:H26" si="0">SUM(G4:G24)</f>
        <v>0</v>
      </c>
      <c r="H26" s="129">
        <f t="shared" si="0"/>
        <v>0</v>
      </c>
      <c r="I26" s="129">
        <f>SUM(I4:I24)</f>
        <v>0</v>
      </c>
      <c r="J26" s="129"/>
      <c r="K26" s="129">
        <f>SUM(K4:K24)</f>
        <v>0</v>
      </c>
      <c r="L26" s="129"/>
    </row>
    <row r="27" spans="1:12" s="93" customFormat="1" ht="11.25" x14ac:dyDescent="0.2">
      <c r="A27" s="93" t="s">
        <v>41</v>
      </c>
      <c r="B27" s="93" t="s">
        <v>42</v>
      </c>
      <c r="D27" s="172"/>
      <c r="E27" s="172"/>
    </row>
    <row r="29" spans="1:12" ht="15.75" x14ac:dyDescent="0.25">
      <c r="B29" s="178" t="s">
        <v>103</v>
      </c>
    </row>
    <row r="30" spans="1:12" ht="24" customHeight="1" x14ac:dyDescent="0.2">
      <c r="A30" s="181"/>
      <c r="B30" s="181" t="s">
        <v>37</v>
      </c>
      <c r="C30" s="181" t="s">
        <v>107</v>
      </c>
      <c r="D30" s="491" t="s">
        <v>99</v>
      </c>
      <c r="E30" s="491"/>
      <c r="F30" s="181" t="s">
        <v>102</v>
      </c>
      <c r="G30" s="491" t="s">
        <v>110</v>
      </c>
      <c r="H30" s="491"/>
      <c r="I30" s="491"/>
      <c r="J30" s="491"/>
      <c r="K30" s="491"/>
      <c r="L30" s="491"/>
    </row>
    <row r="31" spans="1:12" x14ac:dyDescent="0.2">
      <c r="A31" s="177" t="s">
        <v>104</v>
      </c>
      <c r="B31" s="179"/>
      <c r="C31" s="176"/>
      <c r="D31" s="492"/>
      <c r="E31" s="492"/>
      <c r="F31" s="180"/>
      <c r="G31" s="493"/>
      <c r="H31" s="493"/>
      <c r="I31" s="493"/>
      <c r="J31" s="493"/>
      <c r="K31" s="493"/>
      <c r="L31" s="493"/>
    </row>
    <row r="32" spans="1:12" x14ac:dyDescent="0.2">
      <c r="A32" s="177" t="s">
        <v>105</v>
      </c>
      <c r="B32" s="179"/>
      <c r="C32" s="176"/>
      <c r="D32" s="492"/>
      <c r="E32" s="492"/>
      <c r="F32" s="180"/>
      <c r="G32" s="489"/>
      <c r="H32" s="490"/>
      <c r="I32" s="490"/>
      <c r="J32" s="490"/>
      <c r="K32" s="490"/>
      <c r="L32" s="490"/>
    </row>
    <row r="33" spans="1:12" x14ac:dyDescent="0.2">
      <c r="A33" s="177" t="s">
        <v>106</v>
      </c>
      <c r="B33" s="179"/>
      <c r="C33" s="176"/>
      <c r="D33" s="492"/>
      <c r="E33" s="492"/>
      <c r="F33" s="180"/>
      <c r="G33" s="489"/>
      <c r="H33" s="490"/>
      <c r="I33" s="490"/>
      <c r="J33" s="490"/>
      <c r="K33" s="490"/>
      <c r="L33" s="490"/>
    </row>
  </sheetData>
  <mergeCells count="8">
    <mergeCell ref="G32:L32"/>
    <mergeCell ref="G33:L33"/>
    <mergeCell ref="D30:E30"/>
    <mergeCell ref="D31:E31"/>
    <mergeCell ref="D32:E32"/>
    <mergeCell ref="D33:E33"/>
    <mergeCell ref="G30:L30"/>
    <mergeCell ref="G31:L31"/>
  </mergeCells>
  <pageMargins left="0.30208333333333331" right="0.11458333333333333" top="0.46875" bottom="0.74803149606299213" header="0.31496062992125984" footer="0.31496062992125984"/>
  <pageSetup paperSize="9" orientation="landscape" r:id="rId1"/>
  <headerFooter>
    <oddHeader>&amp;L&amp;"Arial,Regular"&amp;8Esitada EJL-le hiljemalt 18.01.2019&amp;R&amp;"Arial,Regular"&amp;10MTÜ ______________________________</oddHeader>
    <oddFooter>&amp;L&amp;"Arial,Regular"&amp;10Allkiri __________________________&amp;R&amp;"Arial,Regular"&amp;10Kuupäev___________________________</oddFoot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200-000000000000}">
          <x14:formula1>
            <xm:f>Mittemuuta!$B$2:$B$19</xm:f>
          </x14:formula1>
          <xm:sqref>C4:C23</xm:sqref>
        </x14:dataValidation>
        <x14:dataValidation type="list" allowBlank="1" showInputMessage="1" showErrorMessage="1" xr:uid="{4D354F44-15A8-42FB-A8FB-7327E6ADF3B1}">
          <x14:formula1>
            <xm:f>Mittemuuta!$I$6:$I$7</xm:f>
          </x14:formula1>
          <xm:sqref>C31:C33</xm:sqref>
        </x14:dataValidation>
        <x14:dataValidation type="list" allowBlank="1" showInputMessage="1" showErrorMessage="1" xr:uid="{8B9ACBA9-2F08-4180-AE41-44389E41ABBC}">
          <x14:formula1>
            <xm:f>Mittemuuta!$E$17:$E$19</xm:f>
          </x14:formula1>
          <xm:sqref>L5:L25</xm:sqref>
        </x14:dataValidation>
        <x14:dataValidation type="list" allowBlank="1" showInputMessage="1" showErrorMessage="1" xr:uid="{CC84E1C9-8145-42E1-8B8A-DF8E7DCB0D6D}">
          <x14:formula1>
            <xm:f>Mittemuuta!$E$16:$E$19</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H32"/>
  <sheetViews>
    <sheetView view="pageLayout" zoomScale="115" zoomScaleNormal="100" zoomScalePageLayoutView="115" workbookViewId="0">
      <selection activeCell="B30" sqref="B30"/>
    </sheetView>
  </sheetViews>
  <sheetFormatPr defaultColWidth="9.140625" defaultRowHeight="14.25" x14ac:dyDescent="0.2"/>
  <cols>
    <col min="1" max="1" width="3.140625" style="7" customWidth="1"/>
    <col min="2" max="2" width="21.5703125" style="7" customWidth="1"/>
    <col min="3" max="3" width="14.42578125" style="7" customWidth="1"/>
    <col min="4" max="4" width="12.140625" style="7" customWidth="1"/>
    <col min="5" max="5" width="11.42578125" style="7" customWidth="1"/>
    <col min="6" max="6" width="11" style="7" customWidth="1"/>
    <col min="7" max="7" width="11.42578125" style="7" customWidth="1"/>
    <col min="8" max="8" width="13.42578125" style="7" customWidth="1"/>
    <col min="9" max="16384" width="9.140625" style="7"/>
  </cols>
  <sheetData>
    <row r="1" spans="1:8" ht="23.25" x14ac:dyDescent="0.35">
      <c r="A1" s="1" t="s">
        <v>62</v>
      </c>
      <c r="B1" s="2"/>
      <c r="C1" s="2"/>
      <c r="D1" s="2"/>
      <c r="E1" s="2"/>
      <c r="F1" s="2"/>
      <c r="G1" s="2"/>
    </row>
    <row r="2" spans="1:8" ht="15" x14ac:dyDescent="0.25">
      <c r="A2" s="3" t="s">
        <v>0</v>
      </c>
      <c r="B2" s="4"/>
      <c r="C2" s="4"/>
      <c r="D2" s="5"/>
      <c r="E2" s="5"/>
      <c r="F2" s="5"/>
      <c r="G2" s="5"/>
    </row>
    <row r="3" spans="1:8" ht="56.25" x14ac:dyDescent="0.2">
      <c r="A3" s="126" t="s">
        <v>36</v>
      </c>
      <c r="B3" s="183" t="s">
        <v>93</v>
      </c>
      <c r="C3" s="182" t="s">
        <v>115</v>
      </c>
      <c r="D3" s="182" t="s">
        <v>312</v>
      </c>
      <c r="E3" s="182" t="s">
        <v>311</v>
      </c>
      <c r="F3" s="182" t="s">
        <v>313</v>
      </c>
      <c r="G3" s="182" t="s">
        <v>314</v>
      </c>
      <c r="H3" s="182" t="s">
        <v>315</v>
      </c>
    </row>
    <row r="4" spans="1:8" x14ac:dyDescent="0.2">
      <c r="A4" s="119">
        <v>1</v>
      </c>
      <c r="B4" s="174"/>
      <c r="C4" s="127"/>
      <c r="D4" s="175"/>
      <c r="E4" s="175"/>
      <c r="F4" s="175"/>
      <c r="G4" s="175"/>
      <c r="H4" s="356"/>
    </row>
    <row r="5" spans="1:8" x14ac:dyDescent="0.2">
      <c r="A5" s="119">
        <v>2</v>
      </c>
      <c r="B5" s="174"/>
      <c r="C5" s="127"/>
      <c r="D5" s="175"/>
      <c r="E5" s="175"/>
      <c r="F5" s="175"/>
      <c r="G5" s="175"/>
      <c r="H5" s="356"/>
    </row>
    <row r="6" spans="1:8" x14ac:dyDescent="0.2">
      <c r="A6" s="119">
        <v>3</v>
      </c>
      <c r="B6" s="174"/>
      <c r="C6" s="127"/>
      <c r="D6" s="175"/>
      <c r="E6" s="175"/>
      <c r="F6" s="175"/>
      <c r="G6" s="175"/>
      <c r="H6" s="356"/>
    </row>
    <row r="7" spans="1:8" x14ac:dyDescent="0.2">
      <c r="A7" s="119">
        <v>4</v>
      </c>
      <c r="B7" s="174"/>
      <c r="C7" s="127"/>
      <c r="D7" s="175"/>
      <c r="E7" s="175"/>
      <c r="F7" s="175"/>
      <c r="G7" s="175"/>
      <c r="H7" s="356"/>
    </row>
    <row r="8" spans="1:8" x14ac:dyDescent="0.2">
      <c r="A8" s="119">
        <v>5</v>
      </c>
      <c r="B8" s="174"/>
      <c r="C8" s="127"/>
      <c r="D8" s="175"/>
      <c r="E8" s="175"/>
      <c r="F8" s="175"/>
      <c r="G8" s="175"/>
      <c r="H8" s="356"/>
    </row>
    <row r="9" spans="1:8" x14ac:dyDescent="0.2">
      <c r="A9" s="119">
        <v>6</v>
      </c>
      <c r="B9" s="174"/>
      <c r="C9" s="127"/>
      <c r="D9" s="175"/>
      <c r="E9" s="175"/>
      <c r="F9" s="175"/>
      <c r="G9" s="175"/>
      <c r="H9" s="356"/>
    </row>
    <row r="10" spans="1:8" x14ac:dyDescent="0.2">
      <c r="A10" s="119">
        <v>7</v>
      </c>
      <c r="B10" s="174"/>
      <c r="C10" s="127"/>
      <c r="D10" s="175"/>
      <c r="E10" s="175"/>
      <c r="F10" s="175"/>
      <c r="G10" s="175"/>
      <c r="H10" s="356"/>
    </row>
    <row r="11" spans="1:8" x14ac:dyDescent="0.2">
      <c r="A11" s="119">
        <v>8</v>
      </c>
      <c r="B11" s="174"/>
      <c r="C11" s="127"/>
      <c r="D11" s="175"/>
      <c r="E11" s="175"/>
      <c r="F11" s="175"/>
      <c r="G11" s="175"/>
      <c r="H11" s="356"/>
    </row>
    <row r="12" spans="1:8" x14ac:dyDescent="0.2">
      <c r="A12" s="119">
        <v>9</v>
      </c>
      <c r="B12" s="174"/>
      <c r="C12" s="127"/>
      <c r="D12" s="175"/>
      <c r="E12" s="175"/>
      <c r="F12" s="175"/>
      <c r="G12" s="175"/>
      <c r="H12" s="356"/>
    </row>
    <row r="13" spans="1:8" x14ac:dyDescent="0.2">
      <c r="A13" s="119">
        <v>10</v>
      </c>
      <c r="B13" s="174"/>
      <c r="C13" s="127"/>
      <c r="D13" s="175"/>
      <c r="E13" s="175"/>
      <c r="F13" s="175"/>
      <c r="G13" s="175"/>
      <c r="H13" s="356"/>
    </row>
    <row r="14" spans="1:8" x14ac:dyDescent="0.2">
      <c r="A14" s="119">
        <v>11</v>
      </c>
      <c r="B14" s="174"/>
      <c r="C14" s="127"/>
      <c r="D14" s="175"/>
      <c r="E14" s="175"/>
      <c r="F14" s="175"/>
      <c r="G14" s="175"/>
      <c r="H14" s="356"/>
    </row>
    <row r="15" spans="1:8" x14ac:dyDescent="0.2">
      <c r="A15" s="119">
        <v>12</v>
      </c>
      <c r="B15" s="174"/>
      <c r="C15" s="127"/>
      <c r="D15" s="175"/>
      <c r="E15" s="175"/>
      <c r="F15" s="175"/>
      <c r="G15" s="175"/>
      <c r="H15" s="356"/>
    </row>
    <row r="16" spans="1:8" x14ac:dyDescent="0.2">
      <c r="A16" s="119">
        <v>13</v>
      </c>
      <c r="B16" s="174"/>
      <c r="C16" s="127"/>
      <c r="D16" s="175"/>
      <c r="E16" s="175"/>
      <c r="F16" s="175"/>
      <c r="G16" s="175"/>
      <c r="H16" s="356"/>
    </row>
    <row r="17" spans="1:8" x14ac:dyDescent="0.2">
      <c r="A17" s="119">
        <v>14</v>
      </c>
      <c r="B17" s="174"/>
      <c r="C17" s="127"/>
      <c r="D17" s="175"/>
      <c r="E17" s="175"/>
      <c r="F17" s="175"/>
      <c r="G17" s="175"/>
      <c r="H17" s="356"/>
    </row>
    <row r="18" spans="1:8" x14ac:dyDescent="0.2">
      <c r="A18" s="119">
        <v>15</v>
      </c>
      <c r="B18" s="174"/>
      <c r="C18" s="127"/>
      <c r="D18" s="175"/>
      <c r="E18" s="175"/>
      <c r="F18" s="175"/>
      <c r="G18" s="175"/>
      <c r="H18" s="356"/>
    </row>
    <row r="19" spans="1:8" x14ac:dyDescent="0.2">
      <c r="A19" s="119">
        <v>16</v>
      </c>
      <c r="B19" s="174"/>
      <c r="C19" s="127"/>
      <c r="D19" s="175"/>
      <c r="E19" s="175"/>
      <c r="F19" s="175"/>
      <c r="G19" s="175"/>
      <c r="H19" s="356"/>
    </row>
    <row r="20" spans="1:8" x14ac:dyDescent="0.2">
      <c r="A20" s="119">
        <v>17</v>
      </c>
      <c r="B20" s="174"/>
      <c r="C20" s="127"/>
      <c r="D20" s="175"/>
      <c r="E20" s="175"/>
      <c r="F20" s="175"/>
      <c r="G20" s="175"/>
      <c r="H20" s="356"/>
    </row>
    <row r="21" spans="1:8" x14ac:dyDescent="0.2">
      <c r="A21" s="119">
        <v>18</v>
      </c>
      <c r="B21" s="174"/>
      <c r="C21" s="127"/>
      <c r="D21" s="175"/>
      <c r="E21" s="175"/>
      <c r="F21" s="175"/>
      <c r="G21" s="175"/>
      <c r="H21" s="356"/>
    </row>
    <row r="22" spans="1:8" x14ac:dyDescent="0.2">
      <c r="A22" s="119">
        <v>19</v>
      </c>
      <c r="B22" s="174"/>
      <c r="C22" s="127"/>
      <c r="D22" s="175"/>
      <c r="E22" s="175"/>
      <c r="F22" s="175"/>
      <c r="G22" s="175"/>
      <c r="H22" s="356"/>
    </row>
    <row r="23" spans="1:8" x14ac:dyDescent="0.2">
      <c r="A23" s="119">
        <v>20</v>
      </c>
      <c r="B23" s="174"/>
      <c r="C23" s="127"/>
      <c r="D23" s="175"/>
      <c r="E23" s="175"/>
      <c r="F23" s="175"/>
      <c r="G23" s="175"/>
      <c r="H23" s="356"/>
    </row>
    <row r="24" spans="1:8" x14ac:dyDescent="0.2">
      <c r="A24" s="119">
        <v>21</v>
      </c>
      <c r="B24" s="174"/>
      <c r="C24" s="127"/>
      <c r="D24" s="175"/>
      <c r="E24" s="175"/>
      <c r="F24" s="175"/>
      <c r="G24" s="175"/>
      <c r="H24" s="356"/>
    </row>
    <row r="25" spans="1:8" x14ac:dyDescent="0.2">
      <c r="A25" s="119">
        <v>22</v>
      </c>
      <c r="B25" s="174"/>
      <c r="C25" s="127"/>
      <c r="D25" s="175"/>
      <c r="E25" s="175"/>
      <c r="F25" s="175"/>
      <c r="G25" s="175"/>
      <c r="H25" s="356"/>
    </row>
    <row r="26" spans="1:8" x14ac:dyDescent="0.2">
      <c r="A26" s="119">
        <v>23</v>
      </c>
      <c r="B26" s="174"/>
      <c r="C26" s="127"/>
      <c r="D26" s="175"/>
      <c r="E26" s="175"/>
      <c r="F26" s="175"/>
      <c r="G26" s="175"/>
      <c r="H26" s="356"/>
    </row>
    <row r="27" spans="1:8" x14ac:dyDescent="0.2">
      <c r="A27" s="119">
        <v>24</v>
      </c>
      <c r="B27" s="174"/>
      <c r="C27" s="127"/>
      <c r="D27" s="175"/>
      <c r="E27" s="175"/>
      <c r="F27" s="175"/>
      <c r="G27" s="175"/>
      <c r="H27" s="356"/>
    </row>
    <row r="28" spans="1:8" x14ac:dyDescent="0.2">
      <c r="A28" s="119">
        <v>25</v>
      </c>
      <c r="B28" s="174"/>
      <c r="C28" s="127"/>
      <c r="D28" s="175"/>
      <c r="E28" s="175"/>
      <c r="F28" s="175"/>
      <c r="G28" s="175"/>
      <c r="H28" s="356"/>
    </row>
    <row r="29" spans="1:8" x14ac:dyDescent="0.2">
      <c r="A29" s="119">
        <v>26</v>
      </c>
      <c r="B29" s="174"/>
      <c r="C29" s="127"/>
      <c r="D29" s="175"/>
      <c r="E29" s="175"/>
      <c r="F29" s="175"/>
      <c r="G29" s="175"/>
      <c r="H29" s="356"/>
    </row>
    <row r="30" spans="1:8" x14ac:dyDescent="0.2">
      <c r="A30" s="113" t="s">
        <v>22</v>
      </c>
      <c r="B30" s="114"/>
      <c r="C30" s="114"/>
      <c r="D30" s="129">
        <f>SUM(D4:D29)</f>
        <v>0</v>
      </c>
      <c r="E30" s="129">
        <f t="shared" ref="E30:H30" si="0">SUM(E4:E29)</f>
        <v>0</v>
      </c>
      <c r="F30" s="129">
        <f t="shared" si="0"/>
        <v>0</v>
      </c>
      <c r="G30" s="129">
        <f t="shared" si="0"/>
        <v>0</v>
      </c>
      <c r="H30" s="129">
        <f t="shared" si="0"/>
        <v>0</v>
      </c>
    </row>
    <row r="31" spans="1:8" x14ac:dyDescent="0.2">
      <c r="A31" s="93"/>
      <c r="B31" s="93"/>
      <c r="C31" s="93"/>
      <c r="D31" s="93"/>
      <c r="E31" s="93"/>
      <c r="F31" s="93"/>
      <c r="G31" s="93"/>
      <c r="H31" s="93"/>
    </row>
    <row r="32" spans="1:8" s="93" customFormat="1" x14ac:dyDescent="0.2">
      <c r="A32" s="7"/>
      <c r="B32" s="7"/>
      <c r="C32" s="7"/>
      <c r="D32" s="7"/>
      <c r="E32" s="7"/>
      <c r="F32" s="7"/>
      <c r="G32" s="7"/>
      <c r="H32" s="7"/>
    </row>
  </sheetData>
  <pageMargins left="0.4891304347826087" right="0.23622047244094491" top="0.59055118110236227" bottom="0.74803149606299213" header="0.31496062992125984" footer="0.31496062992125984"/>
  <pageSetup paperSize="9" orientation="landscape" r:id="rId1"/>
  <headerFooter>
    <oddHeader>&amp;L&amp;"Arial,Regular"&amp;8Esitada EJL-le hiljemalt 18.01.2019&amp;R&amp;"Arial,Regular"&amp;10MTÜ ______________________________</oddHeader>
    <oddFooter>&amp;L&amp;"Arial,Regular"&amp;10Allkiri __________________________&amp;R&amp;"Arial,Regular"&amp;10Kuupäev___________________________</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F83B12FE-3FF9-4465-A8F6-84F9ECECE13A}">
          <x14:formula1>
            <xm:f>Mittemuuta!$E$16:$E$19</xm:f>
          </x14:formula1>
          <xm:sqref>H4</xm:sqref>
        </x14:dataValidation>
        <x14:dataValidation type="list" allowBlank="1" showInputMessage="1" showErrorMessage="1" xr:uid="{09F36FE1-F8CA-4F55-8ED9-34D93C519501}">
          <x14:formula1>
            <xm:f>Mittemuuta!$B$10</xm:f>
          </x14:formula1>
          <xm:sqref>C4:C29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Q35"/>
  <sheetViews>
    <sheetView view="pageLayout" zoomScale="115" zoomScaleNormal="100" zoomScalePageLayoutView="115" workbookViewId="0">
      <selection activeCell="Q28" sqref="Q28"/>
    </sheetView>
  </sheetViews>
  <sheetFormatPr defaultColWidth="9.140625" defaultRowHeight="14.25" x14ac:dyDescent="0.2"/>
  <cols>
    <col min="1" max="1" width="16" style="7" customWidth="1"/>
    <col min="2" max="2" width="7.7109375" style="7" customWidth="1"/>
    <col min="3" max="3" width="8" style="7" customWidth="1"/>
    <col min="4" max="4" width="12" style="7" customWidth="1"/>
    <col min="5" max="5" width="8.42578125" style="7" customWidth="1"/>
    <col min="6" max="6" width="7.140625" style="7" customWidth="1"/>
    <col min="7" max="7" width="8.42578125" style="7" customWidth="1"/>
    <col min="8" max="8" width="7.42578125" style="7" customWidth="1"/>
    <col min="9" max="9" width="7.5703125" style="7" customWidth="1"/>
    <col min="10" max="10" width="9.42578125" style="7" customWidth="1"/>
    <col min="11" max="11" width="6.85546875" style="7" customWidth="1"/>
    <col min="12" max="12" width="7" style="7" customWidth="1"/>
    <col min="13" max="13" width="8.5703125" style="7" customWidth="1"/>
    <col min="14" max="14" width="6.140625" style="7" customWidth="1"/>
    <col min="15" max="15" width="7.85546875" style="7" customWidth="1"/>
    <col min="16" max="16" width="5.85546875" style="7" customWidth="1"/>
    <col min="17" max="17" width="7.28515625" style="7" customWidth="1"/>
    <col min="18" max="16384" width="9.140625" style="7"/>
  </cols>
  <sheetData>
    <row r="1" spans="1:17" ht="24" thickBot="1" x14ac:dyDescent="0.4">
      <c r="A1" s="1" t="s">
        <v>11</v>
      </c>
      <c r="B1" s="1"/>
      <c r="C1" s="2"/>
      <c r="D1" s="2"/>
      <c r="E1" s="2"/>
      <c r="F1" s="2"/>
      <c r="G1" s="2"/>
      <c r="H1" s="2"/>
      <c r="I1" s="2"/>
      <c r="J1" s="2"/>
      <c r="K1" s="2"/>
      <c r="L1" s="2"/>
      <c r="M1" s="2"/>
      <c r="N1" s="2"/>
      <c r="O1" s="2"/>
      <c r="P1" s="2"/>
      <c r="Q1" s="2"/>
    </row>
    <row r="2" spans="1:17" ht="16.5" thickBot="1" x14ac:dyDescent="0.3">
      <c r="A2" s="500" t="s">
        <v>12</v>
      </c>
      <c r="B2" s="501"/>
      <c r="C2" s="502"/>
      <c r="D2" s="502"/>
      <c r="E2" s="502"/>
      <c r="F2" s="502"/>
      <c r="G2" s="502"/>
      <c r="H2" s="502"/>
      <c r="I2" s="502"/>
      <c r="J2" s="502"/>
      <c r="K2" s="502"/>
      <c r="L2" s="502"/>
      <c r="M2" s="502"/>
      <c r="N2" s="502"/>
      <c r="O2" s="502"/>
      <c r="P2" s="502"/>
      <c r="Q2" s="503"/>
    </row>
    <row r="3" spans="1:17" ht="14.25" customHeight="1" x14ac:dyDescent="0.2">
      <c r="A3" s="504" t="s">
        <v>13</v>
      </c>
      <c r="B3" s="505"/>
      <c r="C3" s="505"/>
      <c r="D3" s="506"/>
      <c r="E3" s="504" t="s">
        <v>14</v>
      </c>
      <c r="F3" s="507"/>
      <c r="G3" s="507"/>
      <c r="H3" s="507"/>
      <c r="I3" s="508"/>
      <c r="J3" s="504" t="s">
        <v>15</v>
      </c>
      <c r="K3" s="506"/>
      <c r="L3" s="509" t="s">
        <v>16</v>
      </c>
      <c r="M3" s="510"/>
      <c r="N3" s="511"/>
      <c r="O3" s="511"/>
      <c r="P3" s="512"/>
      <c r="Q3" s="513" t="s">
        <v>353</v>
      </c>
    </row>
    <row r="4" spans="1:17" ht="49.5" customHeight="1" x14ac:dyDescent="0.2">
      <c r="A4" s="41" t="s">
        <v>346</v>
      </c>
      <c r="B4" s="44" t="s">
        <v>347</v>
      </c>
      <c r="C4" s="42" t="s">
        <v>31</v>
      </c>
      <c r="D4" s="43" t="s">
        <v>18</v>
      </c>
      <c r="E4" s="41" t="s">
        <v>348</v>
      </c>
      <c r="F4" s="42" t="s">
        <v>34</v>
      </c>
      <c r="G4" s="42" t="s">
        <v>32</v>
      </c>
      <c r="H4" s="42" t="s">
        <v>19</v>
      </c>
      <c r="I4" s="43" t="s">
        <v>33</v>
      </c>
      <c r="J4" s="41" t="s">
        <v>316</v>
      </c>
      <c r="K4" s="43" t="s">
        <v>95</v>
      </c>
      <c r="L4" s="41" t="s">
        <v>317</v>
      </c>
      <c r="M4" s="44" t="s">
        <v>318</v>
      </c>
      <c r="N4" s="42" t="s">
        <v>20</v>
      </c>
      <c r="O4" s="42" t="s">
        <v>21</v>
      </c>
      <c r="P4" s="43" t="s">
        <v>352</v>
      </c>
      <c r="Q4" s="514"/>
    </row>
    <row r="5" spans="1:17" ht="17.25" customHeight="1" x14ac:dyDescent="0.2">
      <c r="A5" s="147"/>
      <c r="B5" s="428"/>
      <c r="C5" s="162"/>
      <c r="D5" s="148"/>
      <c r="E5" s="163"/>
      <c r="F5" s="164"/>
      <c r="G5" s="164"/>
      <c r="H5" s="164"/>
      <c r="I5" s="165"/>
      <c r="J5" s="163"/>
      <c r="K5" s="166"/>
      <c r="L5" s="147"/>
      <c r="M5" s="143"/>
      <c r="N5" s="143"/>
      <c r="O5" s="143"/>
      <c r="P5" s="148"/>
      <c r="Q5" s="139"/>
    </row>
    <row r="6" spans="1:17" ht="17.25" customHeight="1" x14ac:dyDescent="0.2">
      <c r="A6" s="147"/>
      <c r="B6" s="428"/>
      <c r="C6" s="158"/>
      <c r="D6" s="148"/>
      <c r="E6" s="163"/>
      <c r="F6" s="164"/>
      <c r="G6" s="164"/>
      <c r="H6" s="164"/>
      <c r="I6" s="165"/>
      <c r="J6" s="147"/>
      <c r="K6" s="148"/>
      <c r="L6" s="147"/>
      <c r="M6" s="143"/>
      <c r="N6" s="143"/>
      <c r="O6" s="143"/>
      <c r="P6" s="148"/>
      <c r="Q6" s="139"/>
    </row>
    <row r="7" spans="1:17" ht="17.25" customHeight="1" x14ac:dyDescent="0.2">
      <c r="A7" s="147"/>
      <c r="B7" s="428"/>
      <c r="C7" s="158"/>
      <c r="D7" s="148"/>
      <c r="E7" s="163"/>
      <c r="F7" s="164"/>
      <c r="G7" s="164"/>
      <c r="H7" s="164"/>
      <c r="I7" s="165"/>
      <c r="J7" s="147"/>
      <c r="K7" s="148"/>
      <c r="L7" s="147"/>
      <c r="M7" s="143"/>
      <c r="N7" s="143"/>
      <c r="O7" s="143"/>
      <c r="P7" s="148"/>
      <c r="Q7" s="139"/>
    </row>
    <row r="8" spans="1:17" ht="17.25" customHeight="1" x14ac:dyDescent="0.2">
      <c r="A8" s="147"/>
      <c r="B8" s="428"/>
      <c r="C8" s="158"/>
      <c r="D8" s="148"/>
      <c r="E8" s="163"/>
      <c r="F8" s="164"/>
      <c r="G8" s="164"/>
      <c r="H8" s="164"/>
      <c r="I8" s="165"/>
      <c r="J8" s="147"/>
      <c r="K8" s="148"/>
      <c r="L8" s="147"/>
      <c r="M8" s="143"/>
      <c r="N8" s="143"/>
      <c r="O8" s="143"/>
      <c r="P8" s="148"/>
      <c r="Q8" s="139"/>
    </row>
    <row r="9" spans="1:17" ht="17.25" customHeight="1" x14ac:dyDescent="0.2">
      <c r="A9" s="147"/>
      <c r="B9" s="428"/>
      <c r="C9" s="158"/>
      <c r="D9" s="148"/>
      <c r="E9" s="163"/>
      <c r="F9" s="164"/>
      <c r="G9" s="164"/>
      <c r="H9" s="164"/>
      <c r="I9" s="165"/>
      <c r="J9" s="147"/>
      <c r="K9" s="148"/>
      <c r="L9" s="147"/>
      <c r="M9" s="143"/>
      <c r="N9" s="143"/>
      <c r="O9" s="143"/>
      <c r="P9" s="148"/>
      <c r="Q9" s="139"/>
    </row>
    <row r="10" spans="1:17" x14ac:dyDescent="0.2">
      <c r="A10" s="432"/>
      <c r="B10" s="429"/>
      <c r="C10" s="159"/>
      <c r="D10" s="437"/>
      <c r="E10" s="149"/>
      <c r="F10" s="145"/>
      <c r="G10" s="144"/>
      <c r="H10" s="145"/>
      <c r="I10" s="150"/>
      <c r="J10" s="151"/>
      <c r="K10" s="152"/>
      <c r="L10" s="156"/>
      <c r="M10" s="141"/>
      <c r="N10" s="144"/>
      <c r="O10" s="146"/>
      <c r="P10" s="157"/>
      <c r="Q10" s="140"/>
    </row>
    <row r="11" spans="1:17" x14ac:dyDescent="0.2">
      <c r="A11" s="433"/>
      <c r="B11" s="430"/>
      <c r="C11" s="160"/>
      <c r="D11" s="438"/>
      <c r="E11" s="57"/>
      <c r="F11" s="92"/>
      <c r="G11" s="21"/>
      <c r="H11" s="21"/>
      <c r="I11" s="56"/>
      <c r="J11" s="19"/>
      <c r="K11" s="58"/>
      <c r="L11" s="19"/>
      <c r="M11" s="69"/>
      <c r="N11" s="21"/>
      <c r="O11" s="39"/>
      <c r="P11" s="59"/>
      <c r="Q11" s="153"/>
    </row>
    <row r="12" spans="1:17" x14ac:dyDescent="0.2">
      <c r="A12" s="433"/>
      <c r="B12" s="430"/>
      <c r="C12" s="160"/>
      <c r="D12" s="438"/>
      <c r="E12" s="57"/>
      <c r="F12" s="25"/>
      <c r="G12" s="21"/>
      <c r="H12" s="21"/>
      <c r="I12" s="56"/>
      <c r="J12" s="19"/>
      <c r="K12" s="58"/>
      <c r="L12" s="28"/>
      <c r="M12" s="70"/>
      <c r="N12" s="30"/>
      <c r="O12" s="31"/>
      <c r="P12" s="60"/>
      <c r="Q12" s="153"/>
    </row>
    <row r="13" spans="1:17" x14ac:dyDescent="0.2">
      <c r="A13" s="433"/>
      <c r="B13" s="430"/>
      <c r="C13" s="160"/>
      <c r="D13" s="438"/>
      <c r="E13" s="61"/>
      <c r="F13" s="25"/>
      <c r="G13" s="25"/>
      <c r="H13" s="25"/>
      <c r="I13" s="56"/>
      <c r="J13" s="28"/>
      <c r="K13" s="62"/>
      <c r="L13" s="28"/>
      <c r="M13" s="70"/>
      <c r="N13" s="30"/>
      <c r="O13" s="31"/>
      <c r="P13" s="60"/>
      <c r="Q13" s="153"/>
    </row>
    <row r="14" spans="1:17" ht="15" thickBot="1" x14ac:dyDescent="0.25">
      <c r="A14" s="434"/>
      <c r="B14" s="431"/>
      <c r="C14" s="161"/>
      <c r="D14" s="439"/>
      <c r="E14" s="63"/>
      <c r="F14" s="64"/>
      <c r="G14" s="64"/>
      <c r="H14" s="64"/>
      <c r="I14" s="65"/>
      <c r="J14" s="37"/>
      <c r="K14" s="66"/>
      <c r="L14" s="37"/>
      <c r="M14" s="71"/>
      <c r="N14" s="64"/>
      <c r="O14" s="67"/>
      <c r="P14" s="68"/>
      <c r="Q14" s="154"/>
    </row>
    <row r="15" spans="1:17" s="89" customFormat="1" ht="15.75" thickBot="1" x14ac:dyDescent="0.3">
      <c r="A15" s="79" t="s">
        <v>22</v>
      </c>
      <c r="B15" s="424"/>
      <c r="C15" s="90"/>
      <c r="D15" s="81"/>
      <c r="E15" s="84">
        <f>SUM(E5:E14)</f>
        <v>0</v>
      </c>
      <c r="F15" s="84">
        <f t="shared" ref="F15:H15" si="0">SUM(F5:F14)</f>
        <v>0</v>
      </c>
      <c r="G15" s="84">
        <f t="shared" si="0"/>
        <v>0</v>
      </c>
      <c r="H15" s="84">
        <f t="shared" si="0"/>
        <v>0</v>
      </c>
      <c r="I15" s="84">
        <f>SUM(I5:I14)</f>
        <v>0</v>
      </c>
      <c r="J15" s="84">
        <f>SUM(J5:J14)</f>
        <v>0</v>
      </c>
      <c r="K15" s="85"/>
      <c r="L15" s="84">
        <f>SUM(L5:L14)</f>
        <v>0</v>
      </c>
      <c r="M15" s="84">
        <f>SUM(M5:M14)</f>
        <v>0</v>
      </c>
      <c r="N15" s="83">
        <f>SUM(N10:N14)</f>
        <v>0</v>
      </c>
      <c r="O15" s="86"/>
      <c r="P15" s="91">
        <f>SUM(P5:P14)</f>
        <v>0</v>
      </c>
      <c r="Q15" s="155"/>
    </row>
    <row r="16" spans="1:17" ht="15" thickBot="1" x14ac:dyDescent="0.25">
      <c r="A16" s="11"/>
      <c r="B16" s="11"/>
      <c r="C16" s="11"/>
      <c r="D16" s="11"/>
      <c r="E16" s="11"/>
      <c r="F16" s="11"/>
      <c r="G16" s="11"/>
      <c r="H16" s="11"/>
      <c r="I16" s="11"/>
      <c r="J16" s="11"/>
      <c r="K16" s="11"/>
      <c r="L16" s="11"/>
      <c r="M16" s="11"/>
      <c r="N16" s="11"/>
      <c r="O16" s="11"/>
      <c r="P16" s="11"/>
      <c r="Q16" s="11"/>
    </row>
    <row r="17" spans="1:17" ht="16.5" thickBot="1" x14ac:dyDescent="0.3">
      <c r="A17" s="500" t="s">
        <v>23</v>
      </c>
      <c r="B17" s="501"/>
      <c r="C17" s="502"/>
      <c r="D17" s="502"/>
      <c r="E17" s="502"/>
      <c r="F17" s="502"/>
      <c r="G17" s="502"/>
      <c r="H17" s="502"/>
      <c r="I17" s="502"/>
      <c r="J17" s="502"/>
      <c r="K17" s="502"/>
      <c r="L17" s="502"/>
      <c r="M17" s="502"/>
      <c r="N17" s="502"/>
      <c r="O17" s="502"/>
      <c r="P17" s="502"/>
      <c r="Q17" s="503"/>
    </row>
    <row r="18" spans="1:17" ht="14.25" customHeight="1" x14ac:dyDescent="0.2">
      <c r="A18" s="504" t="s">
        <v>13</v>
      </c>
      <c r="B18" s="505"/>
      <c r="C18" s="505"/>
      <c r="D18" s="506"/>
      <c r="E18" s="505" t="s">
        <v>24</v>
      </c>
      <c r="F18" s="507"/>
      <c r="G18" s="507"/>
      <c r="H18" s="507"/>
      <c r="I18" s="507"/>
      <c r="J18" s="504" t="s">
        <v>25</v>
      </c>
      <c r="K18" s="506"/>
      <c r="L18" s="509" t="s">
        <v>26</v>
      </c>
      <c r="M18" s="510"/>
      <c r="N18" s="511"/>
      <c r="O18" s="511"/>
      <c r="P18" s="512"/>
      <c r="Q18" s="518" t="s">
        <v>353</v>
      </c>
    </row>
    <row r="19" spans="1:17" ht="33" customHeight="1" x14ac:dyDescent="0.2">
      <c r="A19" s="41" t="s">
        <v>346</v>
      </c>
      <c r="B19" s="44" t="s">
        <v>347</v>
      </c>
      <c r="C19" s="42" t="s">
        <v>17</v>
      </c>
      <c r="D19" s="43" t="s">
        <v>27</v>
      </c>
      <c r="E19" s="44" t="s">
        <v>59</v>
      </c>
      <c r="F19" s="42" t="s">
        <v>34</v>
      </c>
      <c r="G19" s="42" t="s">
        <v>30</v>
      </c>
      <c r="H19" s="16"/>
      <c r="I19" s="451" t="s">
        <v>28</v>
      </c>
      <c r="J19" s="41" t="s">
        <v>319</v>
      </c>
      <c r="K19" s="43" t="s">
        <v>95</v>
      </c>
      <c r="L19" s="41" t="s">
        <v>320</v>
      </c>
      <c r="M19" s="44" t="s">
        <v>321</v>
      </c>
      <c r="N19" s="42" t="s">
        <v>29</v>
      </c>
      <c r="O19" s="42" t="s">
        <v>21</v>
      </c>
      <c r="P19" s="18"/>
      <c r="Q19" s="519"/>
    </row>
    <row r="20" spans="1:17" x14ac:dyDescent="0.2">
      <c r="A20" s="12"/>
      <c r="B20" s="15"/>
      <c r="C20" s="13"/>
      <c r="D20" s="14"/>
      <c r="E20" s="15"/>
      <c r="F20" s="13"/>
      <c r="G20" s="13"/>
      <c r="H20" s="16"/>
      <c r="I20" s="17"/>
      <c r="J20" s="12"/>
      <c r="K20" s="14"/>
      <c r="L20" s="167"/>
      <c r="M20" s="168"/>
      <c r="N20" s="169"/>
      <c r="O20" s="13"/>
      <c r="P20" s="18"/>
      <c r="Q20" s="138"/>
    </row>
    <row r="21" spans="1:17" x14ac:dyDescent="0.2">
      <c r="A21" s="12"/>
      <c r="B21" s="15"/>
      <c r="C21" s="13"/>
      <c r="D21" s="14"/>
      <c r="E21" s="15"/>
      <c r="F21" s="13"/>
      <c r="G21" s="13"/>
      <c r="H21" s="16"/>
      <c r="I21" s="17"/>
      <c r="J21" s="12"/>
      <c r="K21" s="14"/>
      <c r="L21" s="167"/>
      <c r="M21" s="168"/>
      <c r="N21" s="169"/>
      <c r="O21" s="13"/>
      <c r="P21" s="18"/>
      <c r="Q21" s="138"/>
    </row>
    <row r="22" spans="1:17" x14ac:dyDescent="0.2">
      <c r="A22" s="12"/>
      <c r="B22" s="15"/>
      <c r="C22" s="13"/>
      <c r="D22" s="14"/>
      <c r="E22" s="15"/>
      <c r="F22" s="13"/>
      <c r="G22" s="13"/>
      <c r="H22" s="16"/>
      <c r="I22" s="17"/>
      <c r="J22" s="12"/>
      <c r="K22" s="14"/>
      <c r="L22" s="167"/>
      <c r="M22" s="168"/>
      <c r="N22" s="169"/>
      <c r="O22" s="13"/>
      <c r="P22" s="18"/>
      <c r="Q22" s="138"/>
    </row>
    <row r="23" spans="1:17" x14ac:dyDescent="0.2">
      <c r="A23" s="12"/>
      <c r="B23" s="15"/>
      <c r="C23" s="13"/>
      <c r="D23" s="14"/>
      <c r="E23" s="15"/>
      <c r="F23" s="13"/>
      <c r="G23" s="13"/>
      <c r="H23" s="16"/>
      <c r="I23" s="17"/>
      <c r="J23" s="12"/>
      <c r="K23" s="14"/>
      <c r="L23" s="167"/>
      <c r="M23" s="168"/>
      <c r="N23" s="169"/>
      <c r="O23" s="13"/>
      <c r="P23" s="18"/>
      <c r="Q23" s="138"/>
    </row>
    <row r="24" spans="1:17" ht="20.25" customHeight="1" x14ac:dyDescent="0.2">
      <c r="A24" s="435"/>
      <c r="B24" s="425"/>
      <c r="C24" s="117"/>
      <c r="D24" s="440"/>
      <c r="E24" s="45"/>
      <c r="F24" s="46"/>
      <c r="G24" s="47"/>
      <c r="H24" s="48"/>
      <c r="I24" s="56"/>
      <c r="J24" s="49"/>
      <c r="K24" s="50"/>
      <c r="L24" s="51"/>
      <c r="M24" s="52"/>
      <c r="N24" s="53"/>
      <c r="O24" s="142"/>
      <c r="P24" s="54"/>
      <c r="Q24" s="72"/>
    </row>
    <row r="25" spans="1:17" x14ac:dyDescent="0.2">
      <c r="A25" s="435"/>
      <c r="B25" s="425"/>
      <c r="C25" s="117"/>
      <c r="D25" s="441"/>
      <c r="E25" s="24"/>
      <c r="F25" s="92"/>
      <c r="G25" s="21"/>
      <c r="H25" s="48"/>
      <c r="I25" s="56"/>
      <c r="J25" s="19"/>
      <c r="K25" s="27"/>
      <c r="L25" s="19"/>
      <c r="M25" s="20"/>
      <c r="N25" s="21"/>
      <c r="O25" s="22"/>
      <c r="P25" s="23"/>
      <c r="Q25" s="73"/>
    </row>
    <row r="26" spans="1:17" x14ac:dyDescent="0.2">
      <c r="A26" s="436"/>
      <c r="B26" s="426"/>
      <c r="C26" s="118"/>
      <c r="D26" s="442"/>
      <c r="E26" s="24"/>
      <c r="F26" s="25"/>
      <c r="G26" s="21"/>
      <c r="H26" s="26"/>
      <c r="I26" s="56"/>
      <c r="J26" s="19"/>
      <c r="K26" s="27"/>
      <c r="L26" s="28"/>
      <c r="M26" s="29"/>
      <c r="N26" s="30"/>
      <c r="O26" s="31"/>
      <c r="P26" s="32"/>
      <c r="Q26" s="74"/>
    </row>
    <row r="27" spans="1:17" x14ac:dyDescent="0.2">
      <c r="A27" s="436"/>
      <c r="B27" s="426"/>
      <c r="C27" s="118"/>
      <c r="D27" s="442"/>
      <c r="E27" s="33"/>
      <c r="F27" s="25"/>
      <c r="G27" s="25"/>
      <c r="H27" s="34"/>
      <c r="I27" s="56"/>
      <c r="J27" s="28"/>
      <c r="K27" s="35"/>
      <c r="L27" s="28"/>
      <c r="M27" s="29"/>
      <c r="N27" s="30"/>
      <c r="O27" s="31"/>
      <c r="P27" s="32"/>
      <c r="Q27" s="74"/>
    </row>
    <row r="28" spans="1:17" ht="15" thickBot="1" x14ac:dyDescent="0.25">
      <c r="A28" s="436"/>
      <c r="B28" s="426"/>
      <c r="C28" s="118"/>
      <c r="D28" s="442"/>
      <c r="E28" s="24"/>
      <c r="F28" s="21"/>
      <c r="G28" s="21"/>
      <c r="H28" s="26"/>
      <c r="I28" s="36"/>
      <c r="J28" s="37"/>
      <c r="K28" s="27"/>
      <c r="L28" s="37"/>
      <c r="M28" s="38"/>
      <c r="N28" s="21"/>
      <c r="O28" s="39"/>
      <c r="P28" s="40"/>
      <c r="Q28" s="55"/>
    </row>
    <row r="29" spans="1:17" s="89" customFormat="1" ht="15.75" thickBot="1" x14ac:dyDescent="0.3">
      <c r="A29" s="79" t="s">
        <v>22</v>
      </c>
      <c r="B29" s="424"/>
      <c r="C29" s="80"/>
      <c r="D29" s="81"/>
      <c r="E29" s="82">
        <f>SUM(E20:E28)</f>
        <v>0</v>
      </c>
      <c r="F29" s="82">
        <f t="shared" ref="F29:G29" si="1">SUM(F20:F28)</f>
        <v>0</v>
      </c>
      <c r="G29" s="82">
        <f t="shared" si="1"/>
        <v>0</v>
      </c>
      <c r="H29" s="82"/>
      <c r="I29" s="82">
        <f>SUM(I20:I28)</f>
        <v>0</v>
      </c>
      <c r="J29" s="84">
        <f>SUM(J20:J28)</f>
        <v>0</v>
      </c>
      <c r="K29" s="85"/>
      <c r="L29" s="84">
        <f>SUM(L20:L28)</f>
        <v>0</v>
      </c>
      <c r="M29" s="84">
        <f>SUM(M20:M28)</f>
        <v>0</v>
      </c>
      <c r="N29" s="83">
        <f>SUM(N24:N28)</f>
        <v>0</v>
      </c>
      <c r="O29" s="86"/>
      <c r="P29" s="87"/>
      <c r="Q29" s="88"/>
    </row>
    <row r="30" spans="1:17" ht="15" thickBot="1" x14ac:dyDescent="0.25"/>
    <row r="31" spans="1:17" ht="16.5" thickBot="1" x14ac:dyDescent="0.3">
      <c r="A31" s="515" t="s">
        <v>96</v>
      </c>
      <c r="B31" s="516"/>
      <c r="C31" s="516"/>
      <c r="D31" s="516"/>
      <c r="E31" s="516"/>
      <c r="F31" s="516"/>
      <c r="G31" s="516"/>
      <c r="H31" s="516"/>
      <c r="I31" s="516"/>
      <c r="J31" s="516"/>
      <c r="K31" s="516"/>
      <c r="L31" s="516"/>
      <c r="M31" s="516"/>
      <c r="N31" s="516"/>
      <c r="O31" s="516"/>
      <c r="P31" s="516"/>
      <c r="Q31" s="517"/>
    </row>
    <row r="32" spans="1:17" ht="15.75" customHeight="1" thickBot="1" x14ac:dyDescent="0.25">
      <c r="A32" s="522" t="s">
        <v>97</v>
      </c>
      <c r="B32" s="523"/>
      <c r="C32" s="523"/>
      <c r="D32" s="523"/>
      <c r="E32" s="523"/>
      <c r="F32" s="523"/>
      <c r="G32" s="523"/>
      <c r="H32" s="524"/>
      <c r="I32" s="522" t="s">
        <v>112</v>
      </c>
      <c r="J32" s="523"/>
      <c r="K32" s="523"/>
      <c r="L32" s="523"/>
      <c r="M32" s="523"/>
      <c r="N32" s="523"/>
      <c r="O32" s="523"/>
      <c r="P32" s="523"/>
      <c r="Q32" s="524"/>
    </row>
    <row r="33" spans="1:17" ht="21.75" customHeight="1" x14ac:dyDescent="0.2">
      <c r="A33" s="186" t="s">
        <v>111</v>
      </c>
      <c r="B33" s="358"/>
      <c r="C33" s="520" t="s">
        <v>118</v>
      </c>
      <c r="D33" s="520"/>
      <c r="E33" s="527" t="s">
        <v>98</v>
      </c>
      <c r="F33" s="528"/>
      <c r="G33" s="528"/>
      <c r="H33" s="529"/>
      <c r="I33" s="525" t="s">
        <v>114</v>
      </c>
      <c r="J33" s="525"/>
      <c r="K33" s="525"/>
      <c r="L33" s="525"/>
      <c r="M33" s="525"/>
      <c r="N33" s="525"/>
      <c r="O33" s="520" t="s">
        <v>113</v>
      </c>
      <c r="P33" s="520"/>
      <c r="Q33" s="520"/>
    </row>
    <row r="34" spans="1:17" x14ac:dyDescent="0.2">
      <c r="A34" s="184"/>
      <c r="B34" s="357"/>
      <c r="C34" s="521"/>
      <c r="D34" s="521"/>
      <c r="E34" s="521"/>
      <c r="F34" s="521"/>
      <c r="G34" s="521"/>
      <c r="H34" s="521"/>
      <c r="I34" s="521"/>
      <c r="J34" s="521"/>
      <c r="K34" s="521"/>
      <c r="L34" s="521"/>
      <c r="M34" s="521"/>
      <c r="N34" s="521"/>
      <c r="O34" s="526"/>
      <c r="P34" s="526"/>
      <c r="Q34" s="526"/>
    </row>
    <row r="35" spans="1:17" x14ac:dyDescent="0.2">
      <c r="A35" s="185"/>
      <c r="B35" s="427"/>
      <c r="C35" s="494"/>
      <c r="D35" s="495"/>
      <c r="E35" s="494"/>
      <c r="F35" s="496"/>
      <c r="G35" s="496"/>
      <c r="H35" s="495"/>
      <c r="I35" s="494"/>
      <c r="J35" s="496"/>
      <c r="K35" s="496"/>
      <c r="L35" s="496"/>
      <c r="M35" s="496"/>
      <c r="N35" s="495"/>
      <c r="O35" s="497"/>
      <c r="P35" s="498"/>
      <c r="Q35" s="499"/>
    </row>
  </sheetData>
  <mergeCells count="27">
    <mergeCell ref="Q18:Q19"/>
    <mergeCell ref="C33:D33"/>
    <mergeCell ref="C34:D34"/>
    <mergeCell ref="E34:H34"/>
    <mergeCell ref="A32:H32"/>
    <mergeCell ref="I32:Q32"/>
    <mergeCell ref="I33:N33"/>
    <mergeCell ref="O33:Q33"/>
    <mergeCell ref="I34:N34"/>
    <mergeCell ref="O34:Q34"/>
    <mergeCell ref="E33:H33"/>
    <mergeCell ref="C35:D35"/>
    <mergeCell ref="E35:H35"/>
    <mergeCell ref="I35:N35"/>
    <mergeCell ref="O35:Q35"/>
    <mergeCell ref="A2:Q2"/>
    <mergeCell ref="A3:D3"/>
    <mergeCell ref="E3:I3"/>
    <mergeCell ref="J3:K3"/>
    <mergeCell ref="L3:P3"/>
    <mergeCell ref="Q3:Q4"/>
    <mergeCell ref="A31:Q31"/>
    <mergeCell ref="A17:Q17"/>
    <mergeCell ref="A18:D18"/>
    <mergeCell ref="E18:I18"/>
    <mergeCell ref="J18:K18"/>
    <mergeCell ref="L18:P18"/>
  </mergeCells>
  <pageMargins left="0.3079710144927536" right="0.11775362318840579" top="0.49679487179487181" bottom="0.49679487179487181" header="0.31496062992125984" footer="0.25641025641025639"/>
  <pageSetup paperSize="9" orientation="landscape" r:id="rId1"/>
  <headerFooter>
    <oddHeader>&amp;L&amp;"Arial,Regular"&amp;8Esitada EJL-le hiljemalt 18.01.2019&amp;R&amp;"Arial,Regular"&amp;10MTÜ ______________________________</oddHeader>
    <oddFooter>&amp;L&amp;"Arial,Regular"&amp;8Allkiri __________________________&amp;R&amp;"Arial,Regular"&amp;8Kuupäev___________________________</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Mittemuuta!$F$3:$F$5</xm:f>
          </x14:formula1>
          <xm:sqref>Q5:Q14 Q20:Q28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094E8-35BF-4225-8A1F-822400294FB6}">
  <dimension ref="A1:G84"/>
  <sheetViews>
    <sheetView view="pageLayout" topLeftCell="A64" zoomScale="115" zoomScaleNormal="100" zoomScalePageLayoutView="115" workbookViewId="0"/>
  </sheetViews>
  <sheetFormatPr defaultRowHeight="15" x14ac:dyDescent="0.25"/>
  <cols>
    <col min="1" max="1" width="38.5703125" style="220" customWidth="1"/>
    <col min="2" max="2" width="7.42578125" style="297" customWidth="1"/>
    <col min="3" max="3" width="9.42578125" style="298" bestFit="1" customWidth="1"/>
    <col min="4" max="4" width="8.5703125" style="298" customWidth="1"/>
    <col min="5" max="5" width="13" style="298" customWidth="1"/>
    <col min="6" max="6" width="10.42578125" style="220" customWidth="1"/>
    <col min="7" max="236" width="9.140625" style="220"/>
    <col min="237" max="237" width="40" style="220" customWidth="1"/>
    <col min="238" max="238" width="9.42578125" style="220" bestFit="1" customWidth="1"/>
    <col min="239" max="239" width="9.140625" style="220"/>
    <col min="240" max="240" width="9.42578125" style="220" customWidth="1"/>
    <col min="241" max="241" width="9.140625" style="220"/>
    <col min="242" max="242" width="10.42578125" style="220" customWidth="1"/>
    <col min="243" max="492" width="9.140625" style="220"/>
    <col min="493" max="493" width="40" style="220" customWidth="1"/>
    <col min="494" max="494" width="9.42578125" style="220" bestFit="1" customWidth="1"/>
    <col min="495" max="495" width="9.140625" style="220"/>
    <col min="496" max="496" width="9.42578125" style="220" customWidth="1"/>
    <col min="497" max="497" width="9.140625" style="220"/>
    <col min="498" max="498" width="10.42578125" style="220" customWidth="1"/>
    <col min="499" max="748" width="9.140625" style="220"/>
    <col min="749" max="749" width="40" style="220" customWidth="1"/>
    <col min="750" max="750" width="9.42578125" style="220" bestFit="1" customWidth="1"/>
    <col min="751" max="751" width="9.140625" style="220"/>
    <col min="752" max="752" width="9.42578125" style="220" customWidth="1"/>
    <col min="753" max="753" width="9.140625" style="220"/>
    <col min="754" max="754" width="10.42578125" style="220" customWidth="1"/>
    <col min="755" max="1004" width="9.140625" style="220"/>
    <col min="1005" max="1005" width="40" style="220" customWidth="1"/>
    <col min="1006" max="1006" width="9.42578125" style="220" bestFit="1" customWidth="1"/>
    <col min="1007" max="1007" width="9.140625" style="220"/>
    <col min="1008" max="1008" width="9.42578125" style="220" customWidth="1"/>
    <col min="1009" max="1009" width="9.140625" style="220"/>
    <col min="1010" max="1010" width="10.42578125" style="220" customWidth="1"/>
    <col min="1011" max="1260" width="9.140625" style="220"/>
    <col min="1261" max="1261" width="40" style="220" customWidth="1"/>
    <col min="1262" max="1262" width="9.42578125" style="220" bestFit="1" customWidth="1"/>
    <col min="1263" max="1263" width="9.140625" style="220"/>
    <col min="1264" max="1264" width="9.42578125" style="220" customWidth="1"/>
    <col min="1265" max="1265" width="9.140625" style="220"/>
    <col min="1266" max="1266" width="10.42578125" style="220" customWidth="1"/>
    <col min="1267" max="1516" width="9.140625" style="220"/>
    <col min="1517" max="1517" width="40" style="220" customWidth="1"/>
    <col min="1518" max="1518" width="9.42578125" style="220" bestFit="1" customWidth="1"/>
    <col min="1519" max="1519" width="9.140625" style="220"/>
    <col min="1520" max="1520" width="9.42578125" style="220" customWidth="1"/>
    <col min="1521" max="1521" width="9.140625" style="220"/>
    <col min="1522" max="1522" width="10.42578125" style="220" customWidth="1"/>
    <col min="1523" max="1772" width="9.140625" style="220"/>
    <col min="1773" max="1773" width="40" style="220" customWidth="1"/>
    <col min="1774" max="1774" width="9.42578125" style="220" bestFit="1" customWidth="1"/>
    <col min="1775" max="1775" width="9.140625" style="220"/>
    <col min="1776" max="1776" width="9.42578125" style="220" customWidth="1"/>
    <col min="1777" max="1777" width="9.140625" style="220"/>
    <col min="1778" max="1778" width="10.42578125" style="220" customWidth="1"/>
    <col min="1779" max="2028" width="9.140625" style="220"/>
    <col min="2029" max="2029" width="40" style="220" customWidth="1"/>
    <col min="2030" max="2030" width="9.42578125" style="220" bestFit="1" customWidth="1"/>
    <col min="2031" max="2031" width="9.140625" style="220"/>
    <col min="2032" max="2032" width="9.42578125" style="220" customWidth="1"/>
    <col min="2033" max="2033" width="9.140625" style="220"/>
    <col min="2034" max="2034" width="10.42578125" style="220" customWidth="1"/>
    <col min="2035" max="2284" width="9.140625" style="220"/>
    <col min="2285" max="2285" width="40" style="220" customWidth="1"/>
    <col min="2286" max="2286" width="9.42578125" style="220" bestFit="1" customWidth="1"/>
    <col min="2287" max="2287" width="9.140625" style="220"/>
    <col min="2288" max="2288" width="9.42578125" style="220" customWidth="1"/>
    <col min="2289" max="2289" width="9.140625" style="220"/>
    <col min="2290" max="2290" width="10.42578125" style="220" customWidth="1"/>
    <col min="2291" max="2540" width="9.140625" style="220"/>
    <col min="2541" max="2541" width="40" style="220" customWidth="1"/>
    <col min="2542" max="2542" width="9.42578125" style="220" bestFit="1" customWidth="1"/>
    <col min="2543" max="2543" width="9.140625" style="220"/>
    <col min="2544" max="2544" width="9.42578125" style="220" customWidth="1"/>
    <col min="2545" max="2545" width="9.140625" style="220"/>
    <col min="2546" max="2546" width="10.42578125" style="220" customWidth="1"/>
    <col min="2547" max="2796" width="9.140625" style="220"/>
    <col min="2797" max="2797" width="40" style="220" customWidth="1"/>
    <col min="2798" max="2798" width="9.42578125" style="220" bestFit="1" customWidth="1"/>
    <col min="2799" max="2799" width="9.140625" style="220"/>
    <col min="2800" max="2800" width="9.42578125" style="220" customWidth="1"/>
    <col min="2801" max="2801" width="9.140625" style="220"/>
    <col min="2802" max="2802" width="10.42578125" style="220" customWidth="1"/>
    <col min="2803" max="3052" width="9.140625" style="220"/>
    <col min="3053" max="3053" width="40" style="220" customWidth="1"/>
    <col min="3054" max="3054" width="9.42578125" style="220" bestFit="1" customWidth="1"/>
    <col min="3055" max="3055" width="9.140625" style="220"/>
    <col min="3056" max="3056" width="9.42578125" style="220" customWidth="1"/>
    <col min="3057" max="3057" width="9.140625" style="220"/>
    <col min="3058" max="3058" width="10.42578125" style="220" customWidth="1"/>
    <col min="3059" max="3308" width="9.140625" style="220"/>
    <col min="3309" max="3309" width="40" style="220" customWidth="1"/>
    <col min="3310" max="3310" width="9.42578125" style="220" bestFit="1" customWidth="1"/>
    <col min="3311" max="3311" width="9.140625" style="220"/>
    <col min="3312" max="3312" width="9.42578125" style="220" customWidth="1"/>
    <col min="3313" max="3313" width="9.140625" style="220"/>
    <col min="3314" max="3314" width="10.42578125" style="220" customWidth="1"/>
    <col min="3315" max="3564" width="9.140625" style="220"/>
    <col min="3565" max="3565" width="40" style="220" customWidth="1"/>
    <col min="3566" max="3566" width="9.42578125" style="220" bestFit="1" customWidth="1"/>
    <col min="3567" max="3567" width="9.140625" style="220"/>
    <col min="3568" max="3568" width="9.42578125" style="220" customWidth="1"/>
    <col min="3569" max="3569" width="9.140625" style="220"/>
    <col min="3570" max="3570" width="10.42578125" style="220" customWidth="1"/>
    <col min="3571" max="3820" width="9.140625" style="220"/>
    <col min="3821" max="3821" width="40" style="220" customWidth="1"/>
    <col min="3822" max="3822" width="9.42578125" style="220" bestFit="1" customWidth="1"/>
    <col min="3823" max="3823" width="9.140625" style="220"/>
    <col min="3824" max="3824" width="9.42578125" style="220" customWidth="1"/>
    <col min="3825" max="3825" width="9.140625" style="220"/>
    <col min="3826" max="3826" width="10.42578125" style="220" customWidth="1"/>
    <col min="3827" max="4076" width="9.140625" style="220"/>
    <col min="4077" max="4077" width="40" style="220" customWidth="1"/>
    <col min="4078" max="4078" width="9.42578125" style="220" bestFit="1" customWidth="1"/>
    <col min="4079" max="4079" width="9.140625" style="220"/>
    <col min="4080" max="4080" width="9.42578125" style="220" customWidth="1"/>
    <col min="4081" max="4081" width="9.140625" style="220"/>
    <col min="4082" max="4082" width="10.42578125" style="220" customWidth="1"/>
    <col min="4083" max="4332" width="9.140625" style="220"/>
    <col min="4333" max="4333" width="40" style="220" customWidth="1"/>
    <col min="4334" max="4334" width="9.42578125" style="220" bestFit="1" customWidth="1"/>
    <col min="4335" max="4335" width="9.140625" style="220"/>
    <col min="4336" max="4336" width="9.42578125" style="220" customWidth="1"/>
    <col min="4337" max="4337" width="9.140625" style="220"/>
    <col min="4338" max="4338" width="10.42578125" style="220" customWidth="1"/>
    <col min="4339" max="4588" width="9.140625" style="220"/>
    <col min="4589" max="4589" width="40" style="220" customWidth="1"/>
    <col min="4590" max="4590" width="9.42578125" style="220" bestFit="1" customWidth="1"/>
    <col min="4591" max="4591" width="9.140625" style="220"/>
    <col min="4592" max="4592" width="9.42578125" style="220" customWidth="1"/>
    <col min="4593" max="4593" width="9.140625" style="220"/>
    <col min="4594" max="4594" width="10.42578125" style="220" customWidth="1"/>
    <col min="4595" max="4844" width="9.140625" style="220"/>
    <col min="4845" max="4845" width="40" style="220" customWidth="1"/>
    <col min="4846" max="4846" width="9.42578125" style="220" bestFit="1" customWidth="1"/>
    <col min="4847" max="4847" width="9.140625" style="220"/>
    <col min="4848" max="4848" width="9.42578125" style="220" customWidth="1"/>
    <col min="4849" max="4849" width="9.140625" style="220"/>
    <col min="4850" max="4850" width="10.42578125" style="220" customWidth="1"/>
    <col min="4851" max="5100" width="9.140625" style="220"/>
    <col min="5101" max="5101" width="40" style="220" customWidth="1"/>
    <col min="5102" max="5102" width="9.42578125" style="220" bestFit="1" customWidth="1"/>
    <col min="5103" max="5103" width="9.140625" style="220"/>
    <col min="5104" max="5104" width="9.42578125" style="220" customWidth="1"/>
    <col min="5105" max="5105" width="9.140625" style="220"/>
    <col min="5106" max="5106" width="10.42578125" style="220" customWidth="1"/>
    <col min="5107" max="5356" width="9.140625" style="220"/>
    <col min="5357" max="5357" width="40" style="220" customWidth="1"/>
    <col min="5358" max="5358" width="9.42578125" style="220" bestFit="1" customWidth="1"/>
    <col min="5359" max="5359" width="9.140625" style="220"/>
    <col min="5360" max="5360" width="9.42578125" style="220" customWidth="1"/>
    <col min="5361" max="5361" width="9.140625" style="220"/>
    <col min="5362" max="5362" width="10.42578125" style="220" customWidth="1"/>
    <col min="5363" max="5612" width="9.140625" style="220"/>
    <col min="5613" max="5613" width="40" style="220" customWidth="1"/>
    <col min="5614" max="5614" width="9.42578125" style="220" bestFit="1" customWidth="1"/>
    <col min="5615" max="5615" width="9.140625" style="220"/>
    <col min="5616" max="5616" width="9.42578125" style="220" customWidth="1"/>
    <col min="5617" max="5617" width="9.140625" style="220"/>
    <col min="5618" max="5618" width="10.42578125" style="220" customWidth="1"/>
    <col min="5619" max="5868" width="9.140625" style="220"/>
    <col min="5869" max="5869" width="40" style="220" customWidth="1"/>
    <col min="5870" max="5870" width="9.42578125" style="220" bestFit="1" customWidth="1"/>
    <col min="5871" max="5871" width="9.140625" style="220"/>
    <col min="5872" max="5872" width="9.42578125" style="220" customWidth="1"/>
    <col min="5873" max="5873" width="9.140625" style="220"/>
    <col min="5874" max="5874" width="10.42578125" style="220" customWidth="1"/>
    <col min="5875" max="6124" width="9.140625" style="220"/>
    <col min="6125" max="6125" width="40" style="220" customWidth="1"/>
    <col min="6126" max="6126" width="9.42578125" style="220" bestFit="1" customWidth="1"/>
    <col min="6127" max="6127" width="9.140625" style="220"/>
    <col min="6128" max="6128" width="9.42578125" style="220" customWidth="1"/>
    <col min="6129" max="6129" width="9.140625" style="220"/>
    <col min="6130" max="6130" width="10.42578125" style="220" customWidth="1"/>
    <col min="6131" max="6380" width="9.140625" style="220"/>
    <col min="6381" max="6381" width="40" style="220" customWidth="1"/>
    <col min="6382" max="6382" width="9.42578125" style="220" bestFit="1" customWidth="1"/>
    <col min="6383" max="6383" width="9.140625" style="220"/>
    <col min="6384" max="6384" width="9.42578125" style="220" customWidth="1"/>
    <col min="6385" max="6385" width="9.140625" style="220"/>
    <col min="6386" max="6386" width="10.42578125" style="220" customWidth="1"/>
    <col min="6387" max="6636" width="9.140625" style="220"/>
    <col min="6637" max="6637" width="40" style="220" customWidth="1"/>
    <col min="6638" max="6638" width="9.42578125" style="220" bestFit="1" customWidth="1"/>
    <col min="6639" max="6639" width="9.140625" style="220"/>
    <col min="6640" max="6640" width="9.42578125" style="220" customWidth="1"/>
    <col min="6641" max="6641" width="9.140625" style="220"/>
    <col min="6642" max="6642" width="10.42578125" style="220" customWidth="1"/>
    <col min="6643" max="6892" width="9.140625" style="220"/>
    <col min="6893" max="6893" width="40" style="220" customWidth="1"/>
    <col min="6894" max="6894" width="9.42578125" style="220" bestFit="1" customWidth="1"/>
    <col min="6895" max="6895" width="9.140625" style="220"/>
    <col min="6896" max="6896" width="9.42578125" style="220" customWidth="1"/>
    <col min="6897" max="6897" width="9.140625" style="220"/>
    <col min="6898" max="6898" width="10.42578125" style="220" customWidth="1"/>
    <col min="6899" max="7148" width="9.140625" style="220"/>
    <col min="7149" max="7149" width="40" style="220" customWidth="1"/>
    <col min="7150" max="7150" width="9.42578125" style="220" bestFit="1" customWidth="1"/>
    <col min="7151" max="7151" width="9.140625" style="220"/>
    <col min="7152" max="7152" width="9.42578125" style="220" customWidth="1"/>
    <col min="7153" max="7153" width="9.140625" style="220"/>
    <col min="7154" max="7154" width="10.42578125" style="220" customWidth="1"/>
    <col min="7155" max="7404" width="9.140625" style="220"/>
    <col min="7405" max="7405" width="40" style="220" customWidth="1"/>
    <col min="7406" max="7406" width="9.42578125" style="220" bestFit="1" customWidth="1"/>
    <col min="7407" max="7407" width="9.140625" style="220"/>
    <col min="7408" max="7408" width="9.42578125" style="220" customWidth="1"/>
    <col min="7409" max="7409" width="9.140625" style="220"/>
    <col min="7410" max="7410" width="10.42578125" style="220" customWidth="1"/>
    <col min="7411" max="7660" width="9.140625" style="220"/>
    <col min="7661" max="7661" width="40" style="220" customWidth="1"/>
    <col min="7662" max="7662" width="9.42578125" style="220" bestFit="1" customWidth="1"/>
    <col min="7663" max="7663" width="9.140625" style="220"/>
    <col min="7664" max="7664" width="9.42578125" style="220" customWidth="1"/>
    <col min="7665" max="7665" width="9.140625" style="220"/>
    <col min="7666" max="7666" width="10.42578125" style="220" customWidth="1"/>
    <col min="7667" max="7916" width="9.140625" style="220"/>
    <col min="7917" max="7917" width="40" style="220" customWidth="1"/>
    <col min="7918" max="7918" width="9.42578125" style="220" bestFit="1" customWidth="1"/>
    <col min="7919" max="7919" width="9.140625" style="220"/>
    <col min="7920" max="7920" width="9.42578125" style="220" customWidth="1"/>
    <col min="7921" max="7921" width="9.140625" style="220"/>
    <col min="7922" max="7922" width="10.42578125" style="220" customWidth="1"/>
    <col min="7923" max="8172" width="9.140625" style="220"/>
    <col min="8173" max="8173" width="40" style="220" customWidth="1"/>
    <col min="8174" max="8174" width="9.42578125" style="220" bestFit="1" customWidth="1"/>
    <col min="8175" max="8175" width="9.140625" style="220"/>
    <col min="8176" max="8176" width="9.42578125" style="220" customWidth="1"/>
    <col min="8177" max="8177" width="9.140625" style="220"/>
    <col min="8178" max="8178" width="10.42578125" style="220" customWidth="1"/>
    <col min="8179" max="8428" width="9.140625" style="220"/>
    <col min="8429" max="8429" width="40" style="220" customWidth="1"/>
    <col min="8430" max="8430" width="9.42578125" style="220" bestFit="1" customWidth="1"/>
    <col min="8431" max="8431" width="9.140625" style="220"/>
    <col min="8432" max="8432" width="9.42578125" style="220" customWidth="1"/>
    <col min="8433" max="8433" width="9.140625" style="220"/>
    <col min="8434" max="8434" width="10.42578125" style="220" customWidth="1"/>
    <col min="8435" max="8684" width="9.140625" style="220"/>
    <col min="8685" max="8685" width="40" style="220" customWidth="1"/>
    <col min="8686" max="8686" width="9.42578125" style="220" bestFit="1" customWidth="1"/>
    <col min="8687" max="8687" width="9.140625" style="220"/>
    <col min="8688" max="8688" width="9.42578125" style="220" customWidth="1"/>
    <col min="8689" max="8689" width="9.140625" style="220"/>
    <col min="8690" max="8690" width="10.42578125" style="220" customWidth="1"/>
    <col min="8691" max="8940" width="9.140625" style="220"/>
    <col min="8941" max="8941" width="40" style="220" customWidth="1"/>
    <col min="8942" max="8942" width="9.42578125" style="220" bestFit="1" customWidth="1"/>
    <col min="8943" max="8943" width="9.140625" style="220"/>
    <col min="8944" max="8944" width="9.42578125" style="220" customWidth="1"/>
    <col min="8945" max="8945" width="9.140625" style="220"/>
    <col min="8946" max="8946" width="10.42578125" style="220" customWidth="1"/>
    <col min="8947" max="9196" width="9.140625" style="220"/>
    <col min="9197" max="9197" width="40" style="220" customWidth="1"/>
    <col min="9198" max="9198" width="9.42578125" style="220" bestFit="1" customWidth="1"/>
    <col min="9199" max="9199" width="9.140625" style="220"/>
    <col min="9200" max="9200" width="9.42578125" style="220" customWidth="1"/>
    <col min="9201" max="9201" width="9.140625" style="220"/>
    <col min="9202" max="9202" width="10.42578125" style="220" customWidth="1"/>
    <col min="9203" max="9452" width="9.140625" style="220"/>
    <col min="9453" max="9453" width="40" style="220" customWidth="1"/>
    <col min="9454" max="9454" width="9.42578125" style="220" bestFit="1" customWidth="1"/>
    <col min="9455" max="9455" width="9.140625" style="220"/>
    <col min="9456" max="9456" width="9.42578125" style="220" customWidth="1"/>
    <col min="9457" max="9457" width="9.140625" style="220"/>
    <col min="9458" max="9458" width="10.42578125" style="220" customWidth="1"/>
    <col min="9459" max="9708" width="9.140625" style="220"/>
    <col min="9709" max="9709" width="40" style="220" customWidth="1"/>
    <col min="9710" max="9710" width="9.42578125" style="220" bestFit="1" customWidth="1"/>
    <col min="9711" max="9711" width="9.140625" style="220"/>
    <col min="9712" max="9712" width="9.42578125" style="220" customWidth="1"/>
    <col min="9713" max="9713" width="9.140625" style="220"/>
    <col min="9714" max="9714" width="10.42578125" style="220" customWidth="1"/>
    <col min="9715" max="9964" width="9.140625" style="220"/>
    <col min="9965" max="9965" width="40" style="220" customWidth="1"/>
    <col min="9966" max="9966" width="9.42578125" style="220" bestFit="1" customWidth="1"/>
    <col min="9967" max="9967" width="9.140625" style="220"/>
    <col min="9968" max="9968" width="9.42578125" style="220" customWidth="1"/>
    <col min="9969" max="9969" width="9.140625" style="220"/>
    <col min="9970" max="9970" width="10.42578125" style="220" customWidth="1"/>
    <col min="9971" max="10220" width="9.140625" style="220"/>
    <col min="10221" max="10221" width="40" style="220" customWidth="1"/>
    <col min="10222" max="10222" width="9.42578125" style="220" bestFit="1" customWidth="1"/>
    <col min="10223" max="10223" width="9.140625" style="220"/>
    <col min="10224" max="10224" width="9.42578125" style="220" customWidth="1"/>
    <col min="10225" max="10225" width="9.140625" style="220"/>
    <col min="10226" max="10226" width="10.42578125" style="220" customWidth="1"/>
    <col min="10227" max="10476" width="9.140625" style="220"/>
    <col min="10477" max="10477" width="40" style="220" customWidth="1"/>
    <col min="10478" max="10478" width="9.42578125" style="220" bestFit="1" customWidth="1"/>
    <col min="10479" max="10479" width="9.140625" style="220"/>
    <col min="10480" max="10480" width="9.42578125" style="220" customWidth="1"/>
    <col min="10481" max="10481" width="9.140625" style="220"/>
    <col min="10482" max="10482" width="10.42578125" style="220" customWidth="1"/>
    <col min="10483" max="10732" width="9.140625" style="220"/>
    <col min="10733" max="10733" width="40" style="220" customWidth="1"/>
    <col min="10734" max="10734" width="9.42578125" style="220" bestFit="1" customWidth="1"/>
    <col min="10735" max="10735" width="9.140625" style="220"/>
    <col min="10736" max="10736" width="9.42578125" style="220" customWidth="1"/>
    <col min="10737" max="10737" width="9.140625" style="220"/>
    <col min="10738" max="10738" width="10.42578125" style="220" customWidth="1"/>
    <col min="10739" max="10988" width="9.140625" style="220"/>
    <col min="10989" max="10989" width="40" style="220" customWidth="1"/>
    <col min="10990" max="10990" width="9.42578125" style="220" bestFit="1" customWidth="1"/>
    <col min="10991" max="10991" width="9.140625" style="220"/>
    <col min="10992" max="10992" width="9.42578125" style="220" customWidth="1"/>
    <col min="10993" max="10993" width="9.140625" style="220"/>
    <col min="10994" max="10994" width="10.42578125" style="220" customWidth="1"/>
    <col min="10995" max="11244" width="9.140625" style="220"/>
    <col min="11245" max="11245" width="40" style="220" customWidth="1"/>
    <col min="11246" max="11246" width="9.42578125" style="220" bestFit="1" customWidth="1"/>
    <col min="11247" max="11247" width="9.140625" style="220"/>
    <col min="11248" max="11248" width="9.42578125" style="220" customWidth="1"/>
    <col min="11249" max="11249" width="9.140625" style="220"/>
    <col min="11250" max="11250" width="10.42578125" style="220" customWidth="1"/>
    <col min="11251" max="11500" width="9.140625" style="220"/>
    <col min="11501" max="11501" width="40" style="220" customWidth="1"/>
    <col min="11502" max="11502" width="9.42578125" style="220" bestFit="1" customWidth="1"/>
    <col min="11503" max="11503" width="9.140625" style="220"/>
    <col min="11504" max="11504" width="9.42578125" style="220" customWidth="1"/>
    <col min="11505" max="11505" width="9.140625" style="220"/>
    <col min="11506" max="11506" width="10.42578125" style="220" customWidth="1"/>
    <col min="11507" max="11756" width="9.140625" style="220"/>
    <col min="11757" max="11757" width="40" style="220" customWidth="1"/>
    <col min="11758" max="11758" width="9.42578125" style="220" bestFit="1" customWidth="1"/>
    <col min="11759" max="11759" width="9.140625" style="220"/>
    <col min="11760" max="11760" width="9.42578125" style="220" customWidth="1"/>
    <col min="11761" max="11761" width="9.140625" style="220"/>
    <col min="11762" max="11762" width="10.42578125" style="220" customWidth="1"/>
    <col min="11763" max="12012" width="9.140625" style="220"/>
    <col min="12013" max="12013" width="40" style="220" customWidth="1"/>
    <col min="12014" max="12014" width="9.42578125" style="220" bestFit="1" customWidth="1"/>
    <col min="12015" max="12015" width="9.140625" style="220"/>
    <col min="12016" max="12016" width="9.42578125" style="220" customWidth="1"/>
    <col min="12017" max="12017" width="9.140625" style="220"/>
    <col min="12018" max="12018" width="10.42578125" style="220" customWidth="1"/>
    <col min="12019" max="12268" width="9.140625" style="220"/>
    <col min="12269" max="12269" width="40" style="220" customWidth="1"/>
    <col min="12270" max="12270" width="9.42578125" style="220" bestFit="1" customWidth="1"/>
    <col min="12271" max="12271" width="9.140625" style="220"/>
    <col min="12272" max="12272" width="9.42578125" style="220" customWidth="1"/>
    <col min="12273" max="12273" width="9.140625" style="220"/>
    <col min="12274" max="12274" width="10.42578125" style="220" customWidth="1"/>
    <col min="12275" max="12524" width="9.140625" style="220"/>
    <col min="12525" max="12525" width="40" style="220" customWidth="1"/>
    <col min="12526" max="12526" width="9.42578125" style="220" bestFit="1" customWidth="1"/>
    <col min="12527" max="12527" width="9.140625" style="220"/>
    <col min="12528" max="12528" width="9.42578125" style="220" customWidth="1"/>
    <col min="12529" max="12529" width="9.140625" style="220"/>
    <col min="12530" max="12530" width="10.42578125" style="220" customWidth="1"/>
    <col min="12531" max="12780" width="9.140625" style="220"/>
    <col min="12781" max="12781" width="40" style="220" customWidth="1"/>
    <col min="12782" max="12782" width="9.42578125" style="220" bestFit="1" customWidth="1"/>
    <col min="12783" max="12783" width="9.140625" style="220"/>
    <col min="12784" max="12784" width="9.42578125" style="220" customWidth="1"/>
    <col min="12785" max="12785" width="9.140625" style="220"/>
    <col min="12786" max="12786" width="10.42578125" style="220" customWidth="1"/>
    <col min="12787" max="13036" width="9.140625" style="220"/>
    <col min="13037" max="13037" width="40" style="220" customWidth="1"/>
    <col min="13038" max="13038" width="9.42578125" style="220" bestFit="1" customWidth="1"/>
    <col min="13039" max="13039" width="9.140625" style="220"/>
    <col min="13040" max="13040" width="9.42578125" style="220" customWidth="1"/>
    <col min="13041" max="13041" width="9.140625" style="220"/>
    <col min="13042" max="13042" width="10.42578125" style="220" customWidth="1"/>
    <col min="13043" max="13292" width="9.140625" style="220"/>
    <col min="13293" max="13293" width="40" style="220" customWidth="1"/>
    <col min="13294" max="13294" width="9.42578125" style="220" bestFit="1" customWidth="1"/>
    <col min="13295" max="13295" width="9.140625" style="220"/>
    <col min="13296" max="13296" width="9.42578125" style="220" customWidth="1"/>
    <col min="13297" max="13297" width="9.140625" style="220"/>
    <col min="13298" max="13298" width="10.42578125" style="220" customWidth="1"/>
    <col min="13299" max="13548" width="9.140625" style="220"/>
    <col min="13549" max="13549" width="40" style="220" customWidth="1"/>
    <col min="13550" max="13550" width="9.42578125" style="220" bestFit="1" customWidth="1"/>
    <col min="13551" max="13551" width="9.140625" style="220"/>
    <col min="13552" max="13552" width="9.42578125" style="220" customWidth="1"/>
    <col min="13553" max="13553" width="9.140625" style="220"/>
    <col min="13554" max="13554" width="10.42578125" style="220" customWidth="1"/>
    <col min="13555" max="13804" width="9.140625" style="220"/>
    <col min="13805" max="13805" width="40" style="220" customWidth="1"/>
    <col min="13806" max="13806" width="9.42578125" style="220" bestFit="1" customWidth="1"/>
    <col min="13807" max="13807" width="9.140625" style="220"/>
    <col min="13808" max="13808" width="9.42578125" style="220" customWidth="1"/>
    <col min="13809" max="13809" width="9.140625" style="220"/>
    <col min="13810" max="13810" width="10.42578125" style="220" customWidth="1"/>
    <col min="13811" max="14060" width="9.140625" style="220"/>
    <col min="14061" max="14061" width="40" style="220" customWidth="1"/>
    <col min="14062" max="14062" width="9.42578125" style="220" bestFit="1" customWidth="1"/>
    <col min="14063" max="14063" width="9.140625" style="220"/>
    <col min="14064" max="14064" width="9.42578125" style="220" customWidth="1"/>
    <col min="14065" max="14065" width="9.140625" style="220"/>
    <col min="14066" max="14066" width="10.42578125" style="220" customWidth="1"/>
    <col min="14067" max="14316" width="9.140625" style="220"/>
    <col min="14317" max="14317" width="40" style="220" customWidth="1"/>
    <col min="14318" max="14318" width="9.42578125" style="220" bestFit="1" customWidth="1"/>
    <col min="14319" max="14319" width="9.140625" style="220"/>
    <col min="14320" max="14320" width="9.42578125" style="220" customWidth="1"/>
    <col min="14321" max="14321" width="9.140625" style="220"/>
    <col min="14322" max="14322" width="10.42578125" style="220" customWidth="1"/>
    <col min="14323" max="14572" width="9.140625" style="220"/>
    <col min="14573" max="14573" width="40" style="220" customWidth="1"/>
    <col min="14574" max="14574" width="9.42578125" style="220" bestFit="1" customWidth="1"/>
    <col min="14575" max="14575" width="9.140625" style="220"/>
    <col min="14576" max="14576" width="9.42578125" style="220" customWidth="1"/>
    <col min="14577" max="14577" width="9.140625" style="220"/>
    <col min="14578" max="14578" width="10.42578125" style="220" customWidth="1"/>
    <col min="14579" max="14828" width="9.140625" style="220"/>
    <col min="14829" max="14829" width="40" style="220" customWidth="1"/>
    <col min="14830" max="14830" width="9.42578125" style="220" bestFit="1" customWidth="1"/>
    <col min="14831" max="14831" width="9.140625" style="220"/>
    <col min="14832" max="14832" width="9.42578125" style="220" customWidth="1"/>
    <col min="14833" max="14833" width="9.140625" style="220"/>
    <col min="14834" max="14834" width="10.42578125" style="220" customWidth="1"/>
    <col min="14835" max="15084" width="9.140625" style="220"/>
    <col min="15085" max="15085" width="40" style="220" customWidth="1"/>
    <col min="15086" max="15086" width="9.42578125" style="220" bestFit="1" customWidth="1"/>
    <col min="15087" max="15087" width="9.140625" style="220"/>
    <col min="15088" max="15088" width="9.42578125" style="220" customWidth="1"/>
    <col min="15089" max="15089" width="9.140625" style="220"/>
    <col min="15090" max="15090" width="10.42578125" style="220" customWidth="1"/>
    <col min="15091" max="15340" width="9.140625" style="220"/>
    <col min="15341" max="15341" width="40" style="220" customWidth="1"/>
    <col min="15342" max="15342" width="9.42578125" style="220" bestFit="1" customWidth="1"/>
    <col min="15343" max="15343" width="9.140625" style="220"/>
    <col min="15344" max="15344" width="9.42578125" style="220" customWidth="1"/>
    <col min="15345" max="15345" width="9.140625" style="220"/>
    <col min="15346" max="15346" width="10.42578125" style="220" customWidth="1"/>
    <col min="15347" max="15596" width="9.140625" style="220"/>
    <col min="15597" max="15597" width="40" style="220" customWidth="1"/>
    <col min="15598" max="15598" width="9.42578125" style="220" bestFit="1" customWidth="1"/>
    <col min="15599" max="15599" width="9.140625" style="220"/>
    <col min="15600" max="15600" width="9.42578125" style="220" customWidth="1"/>
    <col min="15601" max="15601" width="9.140625" style="220"/>
    <col min="15602" max="15602" width="10.42578125" style="220" customWidth="1"/>
    <col min="15603" max="15852" width="9.140625" style="220"/>
    <col min="15853" max="15853" width="40" style="220" customWidth="1"/>
    <col min="15854" max="15854" width="9.42578125" style="220" bestFit="1" customWidth="1"/>
    <col min="15855" max="15855" width="9.140625" style="220"/>
    <col min="15856" max="15856" width="9.42578125" style="220" customWidth="1"/>
    <col min="15857" max="15857" width="9.140625" style="220"/>
    <col min="15858" max="15858" width="10.42578125" style="220" customWidth="1"/>
    <col min="15859" max="16108" width="9.140625" style="220"/>
    <col min="16109" max="16109" width="40" style="220" customWidth="1"/>
    <col min="16110" max="16110" width="9.42578125" style="220" bestFit="1" customWidth="1"/>
    <col min="16111" max="16111" width="9.140625" style="220"/>
    <col min="16112" max="16112" width="9.42578125" style="220" customWidth="1"/>
    <col min="16113" max="16113" width="9.140625" style="220"/>
    <col min="16114" max="16114" width="10.42578125" style="220" customWidth="1"/>
    <col min="16115" max="16384" width="9.140625" style="220"/>
  </cols>
  <sheetData>
    <row r="1" spans="1:6" ht="23.25" x14ac:dyDescent="0.35">
      <c r="A1" s="216" t="s">
        <v>153</v>
      </c>
      <c r="B1" s="217"/>
      <c r="C1" s="219"/>
      <c r="D1" s="219"/>
      <c r="E1" s="219"/>
      <c r="F1" s="218"/>
    </row>
    <row r="2" spans="1:6" ht="15.75" thickBot="1" x14ac:dyDescent="0.3">
      <c r="A2" s="213" t="s">
        <v>154</v>
      </c>
      <c r="B2" s="214"/>
      <c r="C2" s="222"/>
      <c r="D2" s="222"/>
      <c r="E2" s="222"/>
      <c r="F2" s="221"/>
    </row>
    <row r="3" spans="1:6" s="227" customFormat="1" ht="48.75" thickBot="1" x14ac:dyDescent="0.25">
      <c r="A3" s="223" t="s">
        <v>9</v>
      </c>
      <c r="B3" s="224" t="s">
        <v>146</v>
      </c>
      <c r="C3" s="225" t="s">
        <v>155</v>
      </c>
      <c r="D3" s="225" t="s">
        <v>156</v>
      </c>
      <c r="E3" s="225" t="s">
        <v>157</v>
      </c>
      <c r="F3" s="226" t="s">
        <v>158</v>
      </c>
    </row>
    <row r="4" spans="1:6" ht="25.35" customHeight="1" thickBot="1" x14ac:dyDescent="0.3">
      <c r="A4" s="228" t="s">
        <v>10</v>
      </c>
      <c r="B4" s="229"/>
      <c r="C4" s="230"/>
      <c r="D4" s="230"/>
      <c r="E4" s="231"/>
      <c r="F4" s="232"/>
    </row>
    <row r="5" spans="1:6" x14ac:dyDescent="0.25">
      <c r="A5" s="443" t="s">
        <v>149</v>
      </c>
      <c r="B5" s="444"/>
      <c r="C5" s="445"/>
      <c r="D5" s="445"/>
      <c r="E5" s="445"/>
      <c r="F5" s="446" t="e">
        <f>E5/D5</f>
        <v>#DIV/0!</v>
      </c>
    </row>
    <row r="6" spans="1:6" x14ac:dyDescent="0.25">
      <c r="A6" s="447" t="s">
        <v>57</v>
      </c>
      <c r="B6" s="246">
        <v>1</v>
      </c>
      <c r="C6" s="448">
        <f>SUM(C7:C14)</f>
        <v>0</v>
      </c>
      <c r="D6" s="448">
        <f t="shared" ref="D6:E6" si="0">SUM(D7:D14)</f>
        <v>0</v>
      </c>
      <c r="E6" s="448">
        <f t="shared" si="0"/>
        <v>0</v>
      </c>
      <c r="F6" s="240" t="e">
        <f t="shared" ref="F6" si="1">E6/D6</f>
        <v>#DIV/0!</v>
      </c>
    </row>
    <row r="7" spans="1:6" ht="24.75" x14ac:dyDescent="0.25">
      <c r="A7" s="238" t="s">
        <v>159</v>
      </c>
      <c r="B7" s="239"/>
      <c r="C7" s="360"/>
      <c r="D7" s="360"/>
      <c r="E7" s="360"/>
      <c r="F7" s="240"/>
    </row>
    <row r="8" spans="1:6" ht="24.75" x14ac:dyDescent="0.25">
      <c r="A8" s="241" t="s">
        <v>160</v>
      </c>
      <c r="B8" s="239"/>
      <c r="C8" s="360"/>
      <c r="D8" s="360"/>
      <c r="E8" s="360"/>
      <c r="F8" s="240"/>
    </row>
    <row r="9" spans="1:6" x14ac:dyDescent="0.25">
      <c r="A9" s="238" t="s">
        <v>161</v>
      </c>
      <c r="B9" s="242"/>
      <c r="C9" s="359"/>
      <c r="D9" s="359"/>
      <c r="E9" s="359"/>
      <c r="F9" s="243"/>
    </row>
    <row r="10" spans="1:6" x14ac:dyDescent="0.25">
      <c r="A10" s="238" t="s">
        <v>162</v>
      </c>
      <c r="B10" s="242"/>
      <c r="C10" s="359"/>
      <c r="D10" s="359"/>
      <c r="E10" s="359"/>
      <c r="F10" s="243"/>
    </row>
    <row r="11" spans="1:6" x14ac:dyDescent="0.25">
      <c r="A11" s="238" t="s">
        <v>163</v>
      </c>
      <c r="B11" s="242"/>
      <c r="C11" s="359"/>
      <c r="D11" s="359"/>
      <c r="E11" s="359"/>
      <c r="F11" s="243"/>
    </row>
    <row r="12" spans="1:6" x14ac:dyDescent="0.25">
      <c r="A12" s="238" t="s">
        <v>164</v>
      </c>
      <c r="B12" s="242"/>
      <c r="C12" s="359"/>
      <c r="D12" s="359"/>
      <c r="E12" s="359"/>
      <c r="F12" s="243"/>
    </row>
    <row r="13" spans="1:6" x14ac:dyDescent="0.25">
      <c r="A13" s="238" t="s">
        <v>165</v>
      </c>
      <c r="B13" s="242"/>
      <c r="C13" s="359"/>
      <c r="D13" s="359"/>
      <c r="E13" s="359"/>
      <c r="F13" s="243"/>
    </row>
    <row r="14" spans="1:6" ht="24.75" x14ac:dyDescent="0.25">
      <c r="A14" s="238" t="s">
        <v>166</v>
      </c>
      <c r="B14" s="242"/>
      <c r="C14" s="359"/>
      <c r="D14" s="359"/>
      <c r="E14" s="359"/>
      <c r="F14" s="243"/>
    </row>
    <row r="15" spans="1:6" x14ac:dyDescent="0.25">
      <c r="A15" s="234" t="s">
        <v>60</v>
      </c>
      <c r="B15" s="244"/>
      <c r="C15" s="236">
        <f>SUM(C16,C21,C22,C26)</f>
        <v>0</v>
      </c>
      <c r="D15" s="236">
        <f t="shared" ref="D15:E15" si="2">SUM(D16,D21,D22,D26)</f>
        <v>0</v>
      </c>
      <c r="E15" s="236">
        <f t="shared" si="2"/>
        <v>0</v>
      </c>
      <c r="F15" s="237" t="e">
        <f t="shared" ref="F15" si="3">E15/D15</f>
        <v>#DIV/0!</v>
      </c>
    </row>
    <row r="16" spans="1:6" x14ac:dyDescent="0.25">
      <c r="A16" s="245" t="s">
        <v>167</v>
      </c>
      <c r="B16" s="246"/>
      <c r="C16" s="361">
        <f>SUM(C17:C20)</f>
        <v>0</v>
      </c>
      <c r="D16" s="361">
        <f>SUM(D17:D20)</f>
        <v>0</v>
      </c>
      <c r="E16" s="361">
        <f>SUM(E17:E20)</f>
        <v>0</v>
      </c>
      <c r="F16" s="363" t="e">
        <f>E16/D16</f>
        <v>#DIV/0!</v>
      </c>
    </row>
    <row r="17" spans="1:7" x14ac:dyDescent="0.25">
      <c r="A17" s="247" t="s">
        <v>168</v>
      </c>
      <c r="B17" s="248"/>
      <c r="C17" s="362"/>
      <c r="D17" s="362"/>
      <c r="E17" s="362"/>
      <c r="F17" s="250"/>
    </row>
    <row r="18" spans="1:7" x14ac:dyDescent="0.25">
      <c r="A18" s="251" t="s">
        <v>169</v>
      </c>
      <c r="B18" s="248"/>
      <c r="C18" s="362"/>
      <c r="D18" s="362"/>
      <c r="E18" s="362"/>
      <c r="F18" s="250"/>
    </row>
    <row r="19" spans="1:7" x14ac:dyDescent="0.25">
      <c r="A19" s="251" t="s">
        <v>170</v>
      </c>
      <c r="B19" s="248"/>
      <c r="C19" s="362"/>
      <c r="D19" s="362"/>
      <c r="E19" s="362"/>
      <c r="F19" s="250"/>
    </row>
    <row r="20" spans="1:7" x14ac:dyDescent="0.25">
      <c r="A20" s="251" t="s">
        <v>171</v>
      </c>
      <c r="B20" s="248"/>
      <c r="C20" s="362"/>
      <c r="D20" s="362"/>
      <c r="E20" s="362"/>
      <c r="F20" s="250"/>
    </row>
    <row r="21" spans="1:7" x14ac:dyDescent="0.25">
      <c r="A21" s="245" t="s">
        <v>172</v>
      </c>
      <c r="B21" s="239"/>
      <c r="C21" s="361"/>
      <c r="D21" s="361"/>
      <c r="E21" s="361"/>
      <c r="F21" s="364" t="e">
        <v>#DIV/0!</v>
      </c>
    </row>
    <row r="22" spans="1:7" s="115" customFormat="1" x14ac:dyDescent="0.25">
      <c r="A22" s="245" t="s">
        <v>173</v>
      </c>
      <c r="B22" s="239"/>
      <c r="C22" s="361">
        <f>SUM(C23:C25)</f>
        <v>0</v>
      </c>
      <c r="D22" s="361">
        <f t="shared" ref="D22:E22" si="4">SUM(D23:D25)</f>
        <v>0</v>
      </c>
      <c r="E22" s="361">
        <f t="shared" si="4"/>
        <v>0</v>
      </c>
      <c r="F22" s="364" t="e">
        <v>#DIV/0!</v>
      </c>
      <c r="G22" s="220"/>
    </row>
    <row r="23" spans="1:7" s="115" customFormat="1" ht="23.25" x14ac:dyDescent="0.25">
      <c r="A23" s="251" t="s">
        <v>174</v>
      </c>
      <c r="B23" s="252"/>
      <c r="C23" s="365"/>
      <c r="D23" s="365"/>
      <c r="E23" s="365"/>
      <c r="F23" s="253"/>
      <c r="G23" s="220"/>
    </row>
    <row r="24" spans="1:7" s="115" customFormat="1" ht="23.25" x14ac:dyDescent="0.25">
      <c r="A24" s="251" t="s">
        <v>175</v>
      </c>
      <c r="B24" s="252"/>
      <c r="C24" s="365"/>
      <c r="D24" s="365"/>
      <c r="E24" s="365"/>
      <c r="F24" s="253"/>
      <c r="G24" s="220"/>
    </row>
    <row r="25" spans="1:7" s="115" customFormat="1" x14ac:dyDescent="0.25">
      <c r="A25" s="251" t="s">
        <v>176</v>
      </c>
      <c r="B25" s="252"/>
      <c r="C25" s="365"/>
      <c r="D25" s="365"/>
      <c r="E25" s="365"/>
      <c r="F25" s="253"/>
      <c r="G25" s="220"/>
    </row>
    <row r="26" spans="1:7" x14ac:dyDescent="0.25">
      <c r="A26" s="245" t="s">
        <v>177</v>
      </c>
      <c r="B26" s="239"/>
      <c r="C26" s="361">
        <f>SUM(C27:C31)</f>
        <v>0</v>
      </c>
      <c r="D26" s="361">
        <f t="shared" ref="D26:E26" si="5">SUM(D27:D31)</f>
        <v>0</v>
      </c>
      <c r="E26" s="361">
        <f t="shared" si="5"/>
        <v>0</v>
      </c>
      <c r="F26" s="364" t="e">
        <v>#DIV/0!</v>
      </c>
      <c r="G26" s="115" t="s">
        <v>150</v>
      </c>
    </row>
    <row r="27" spans="1:7" s="115" customFormat="1" ht="23.25" x14ac:dyDescent="0.25">
      <c r="A27" s="247" t="s">
        <v>178</v>
      </c>
      <c r="B27" s="248"/>
      <c r="C27" s="249"/>
      <c r="D27" s="254"/>
      <c r="E27" s="249"/>
      <c r="F27" s="250"/>
    </row>
    <row r="28" spans="1:7" s="115" customFormat="1" x14ac:dyDescent="0.25">
      <c r="A28" s="247" t="s">
        <v>179</v>
      </c>
      <c r="B28" s="248"/>
      <c r="C28" s="249"/>
      <c r="D28" s="254"/>
      <c r="E28" s="249"/>
      <c r="F28" s="250"/>
    </row>
    <row r="29" spans="1:7" s="115" customFormat="1" ht="14.85" customHeight="1" x14ac:dyDescent="0.25">
      <c r="A29" s="247" t="s">
        <v>270</v>
      </c>
      <c r="B29" s="248"/>
      <c r="C29" s="249"/>
      <c r="D29" s="254"/>
      <c r="E29" s="249"/>
      <c r="F29" s="250"/>
    </row>
    <row r="30" spans="1:7" x14ac:dyDescent="0.25">
      <c r="A30" s="247" t="s">
        <v>180</v>
      </c>
      <c r="B30" s="248"/>
      <c r="C30" s="249"/>
      <c r="D30" s="254"/>
      <c r="E30" s="249"/>
      <c r="F30" s="250"/>
    </row>
    <row r="31" spans="1:7" x14ac:dyDescent="0.25">
      <c r="A31" s="247" t="s">
        <v>181</v>
      </c>
      <c r="B31" s="248"/>
      <c r="C31" s="249"/>
      <c r="D31" s="254"/>
      <c r="E31" s="249"/>
      <c r="F31" s="250"/>
    </row>
    <row r="32" spans="1:7" x14ac:dyDescent="0.25">
      <c r="A32" s="234" t="s">
        <v>61</v>
      </c>
      <c r="B32" s="235">
        <v>2</v>
      </c>
      <c r="C32" s="236">
        <f>SUM(C33:C36)</f>
        <v>0</v>
      </c>
      <c r="D32" s="236">
        <f>SUM(D33:D36)</f>
        <v>0</v>
      </c>
      <c r="E32" s="236">
        <f>SUM(E33:E36)</f>
        <v>0</v>
      </c>
      <c r="F32" s="237" t="e">
        <f t="shared" ref="F32:F40" si="6">E32/D32</f>
        <v>#DIV/0!</v>
      </c>
      <c r="G32" s="115"/>
    </row>
    <row r="33" spans="1:7" x14ac:dyDescent="0.25">
      <c r="A33" s="238" t="s">
        <v>182</v>
      </c>
      <c r="B33" s="239"/>
      <c r="C33" s="361"/>
      <c r="D33" s="361"/>
      <c r="E33" s="361"/>
      <c r="F33" s="364" t="e">
        <v>#DIV/0!</v>
      </c>
      <c r="G33" s="115"/>
    </row>
    <row r="34" spans="1:7" s="115" customFormat="1" x14ac:dyDescent="0.25">
      <c r="A34" s="238" t="s">
        <v>183</v>
      </c>
      <c r="B34" s="242"/>
      <c r="C34" s="366"/>
      <c r="D34" s="366"/>
      <c r="E34" s="366"/>
      <c r="F34" s="364" t="e">
        <v>#DIV/0!</v>
      </c>
      <c r="G34" s="220"/>
    </row>
    <row r="35" spans="1:7" ht="24.75" x14ac:dyDescent="0.25">
      <c r="A35" s="238" t="s">
        <v>184</v>
      </c>
      <c r="B35" s="242"/>
      <c r="C35" s="366"/>
      <c r="D35" s="366"/>
      <c r="E35" s="366"/>
      <c r="F35" s="364" t="e">
        <v>#DIV/0!</v>
      </c>
    </row>
    <row r="36" spans="1:7" ht="24.75" x14ac:dyDescent="0.25">
      <c r="A36" s="238" t="s">
        <v>185</v>
      </c>
      <c r="B36" s="242"/>
      <c r="C36" s="366"/>
      <c r="D36" s="366"/>
      <c r="E36" s="366"/>
      <c r="F36" s="364" t="e">
        <v>#DIV/0!</v>
      </c>
    </row>
    <row r="37" spans="1:7" ht="26.25" x14ac:dyDescent="0.25">
      <c r="A37" s="234" t="s">
        <v>186</v>
      </c>
      <c r="B37" s="235"/>
      <c r="C37" s="367"/>
      <c r="D37" s="367"/>
      <c r="E37" s="367"/>
      <c r="F37" s="237" t="e">
        <f t="shared" si="6"/>
        <v>#DIV/0!</v>
      </c>
    </row>
    <row r="38" spans="1:7" x14ac:dyDescent="0.25">
      <c r="A38" s="234" t="s">
        <v>187</v>
      </c>
      <c r="B38" s="235"/>
      <c r="C38" s="367"/>
      <c r="D38" s="367"/>
      <c r="E38" s="367"/>
      <c r="F38" s="237" t="e">
        <f t="shared" si="6"/>
        <v>#DIV/0!</v>
      </c>
    </row>
    <row r="39" spans="1:7" x14ac:dyDescent="0.25">
      <c r="A39" s="234" t="s">
        <v>188</v>
      </c>
      <c r="B39" s="235">
        <v>3</v>
      </c>
      <c r="C39" s="367"/>
      <c r="D39" s="367"/>
      <c r="E39" s="367"/>
      <c r="F39" s="237" t="e">
        <f t="shared" si="6"/>
        <v>#DIV/0!</v>
      </c>
    </row>
    <row r="40" spans="1:7" x14ac:dyDescent="0.25">
      <c r="A40" s="368" t="s">
        <v>142</v>
      </c>
      <c r="B40" s="369"/>
      <c r="C40" s="370">
        <f>SUM(C5,C6,C15,C32,C37,C38,C39)</f>
        <v>0</v>
      </c>
      <c r="D40" s="370">
        <f t="shared" ref="D40:E40" si="7">SUM(D5,D6,D15,D32,D37,D38,D39)</f>
        <v>0</v>
      </c>
      <c r="E40" s="370">
        <f t="shared" si="7"/>
        <v>0</v>
      </c>
      <c r="F40" s="240" t="e">
        <f t="shared" si="6"/>
        <v>#DIV/0!</v>
      </c>
    </row>
    <row r="41" spans="1:7" s="115" customFormat="1" ht="15.75" thickBot="1" x14ac:dyDescent="0.3">
      <c r="A41" s="257"/>
      <c r="B41" s="258"/>
      <c r="C41" s="259"/>
      <c r="D41" s="259"/>
      <c r="E41" s="259"/>
      <c r="F41" s="260"/>
      <c r="G41" s="220"/>
    </row>
    <row r="42" spans="1:7" s="261" customFormat="1" ht="48.75" thickBot="1" x14ac:dyDescent="0.25">
      <c r="A42" s="223" t="s">
        <v>9</v>
      </c>
      <c r="B42" s="224" t="s">
        <v>117</v>
      </c>
      <c r="C42" s="225" t="s">
        <v>155</v>
      </c>
      <c r="D42" s="225" t="s">
        <v>156</v>
      </c>
      <c r="E42" s="225" t="s">
        <v>157</v>
      </c>
      <c r="F42" s="226" t="s">
        <v>158</v>
      </c>
      <c r="G42" s="227"/>
    </row>
    <row r="43" spans="1:7" s="115" customFormat="1" ht="15.6" customHeight="1" thickBot="1" x14ac:dyDescent="0.3">
      <c r="A43" s="262" t="s">
        <v>322</v>
      </c>
      <c r="B43" s="263"/>
      <c r="C43" s="264"/>
      <c r="D43" s="264"/>
      <c r="E43" s="264"/>
      <c r="F43" s="265"/>
      <c r="G43" s="220"/>
    </row>
    <row r="44" spans="1:7" s="115" customFormat="1" ht="15" customHeight="1" x14ac:dyDescent="0.25">
      <c r="A44" s="266" t="s">
        <v>189</v>
      </c>
      <c r="B44" s="235"/>
      <c r="C44" s="267">
        <f>SUM(C45,C49,C54:C65)</f>
        <v>0</v>
      </c>
      <c r="D44" s="267">
        <f t="shared" ref="D44:E44" si="8">SUM(D45,D49,D54:D65)</f>
        <v>0</v>
      </c>
      <c r="E44" s="267">
        <f t="shared" si="8"/>
        <v>0</v>
      </c>
      <c r="F44" s="268" t="e">
        <f t="shared" ref="F44" si="9">E44/D44</f>
        <v>#DIV/0!</v>
      </c>
      <c r="G44" s="220"/>
    </row>
    <row r="45" spans="1:7" s="115" customFormat="1" x14ac:dyDescent="0.25">
      <c r="A45" s="269" t="s">
        <v>190</v>
      </c>
      <c r="B45" s="246"/>
      <c r="C45" s="371">
        <f>SUM(C46:C48)</f>
        <v>0</v>
      </c>
      <c r="D45" s="371">
        <f t="shared" ref="D45:E45" si="10">SUM(D46:D48)</f>
        <v>0</v>
      </c>
      <c r="E45" s="371">
        <f t="shared" si="10"/>
        <v>0</v>
      </c>
      <c r="F45" s="372" t="e">
        <f>D45/E45</f>
        <v>#DIV/0!</v>
      </c>
    </row>
    <row r="46" spans="1:7" s="115" customFormat="1" ht="23.25" x14ac:dyDescent="0.25">
      <c r="A46" s="271" t="s">
        <v>191</v>
      </c>
      <c r="B46" s="272"/>
      <c r="C46" s="373"/>
      <c r="D46" s="373"/>
      <c r="E46" s="373"/>
      <c r="F46" s="374"/>
    </row>
    <row r="47" spans="1:7" s="115" customFormat="1" ht="12" customHeight="1" x14ac:dyDescent="0.25">
      <c r="A47" s="271" t="s">
        <v>192</v>
      </c>
      <c r="B47" s="272"/>
      <c r="C47" s="373"/>
      <c r="D47" s="373"/>
      <c r="E47" s="373"/>
      <c r="F47" s="374"/>
    </row>
    <row r="48" spans="1:7" s="115" customFormat="1" ht="12.6" customHeight="1" x14ac:dyDescent="0.25">
      <c r="A48" s="271" t="s">
        <v>327</v>
      </c>
      <c r="B48" s="272"/>
      <c r="C48" s="373"/>
      <c r="D48" s="373"/>
      <c r="E48" s="373"/>
      <c r="F48" s="374"/>
    </row>
    <row r="49" spans="1:6" s="115" customFormat="1" x14ac:dyDescent="0.25">
      <c r="A49" s="269" t="s">
        <v>193</v>
      </c>
      <c r="B49" s="239"/>
      <c r="C49" s="273">
        <f>SUM(C50:C53)</f>
        <v>0</v>
      </c>
      <c r="D49" s="273">
        <f t="shared" ref="D49:E49" si="11">SUM(D50:D53)</f>
        <v>0</v>
      </c>
      <c r="E49" s="273">
        <f t="shared" si="11"/>
        <v>0</v>
      </c>
      <c r="F49" s="372" t="e">
        <f>D49/E49</f>
        <v>#DIV/0!</v>
      </c>
    </row>
    <row r="50" spans="1:6" s="115" customFormat="1" ht="12.95" customHeight="1" x14ac:dyDescent="0.25">
      <c r="A50" s="271" t="s">
        <v>194</v>
      </c>
      <c r="B50" s="272"/>
      <c r="C50" s="373"/>
      <c r="D50" s="373"/>
      <c r="E50" s="375"/>
      <c r="F50" s="374"/>
    </row>
    <row r="51" spans="1:6" s="115" customFormat="1" ht="12.6" customHeight="1" x14ac:dyDescent="0.25">
      <c r="A51" s="271" t="s">
        <v>195</v>
      </c>
      <c r="B51" s="272"/>
      <c r="C51" s="373"/>
      <c r="D51" s="373"/>
      <c r="E51" s="375"/>
      <c r="F51" s="374"/>
    </row>
    <row r="52" spans="1:6" s="115" customFormat="1" ht="12" customHeight="1" x14ac:dyDescent="0.25">
      <c r="A52" s="271" t="s">
        <v>196</v>
      </c>
      <c r="B52" s="272"/>
      <c r="C52" s="373"/>
      <c r="D52" s="373"/>
      <c r="E52" s="375"/>
      <c r="F52" s="374"/>
    </row>
    <row r="53" spans="1:6" s="115" customFormat="1" ht="14.1" customHeight="1" x14ac:dyDescent="0.25">
      <c r="A53" s="271" t="s">
        <v>197</v>
      </c>
      <c r="B53" s="272"/>
      <c r="C53" s="373"/>
      <c r="D53" s="373"/>
      <c r="E53" s="375"/>
      <c r="F53" s="374"/>
    </row>
    <row r="54" spans="1:6" s="115" customFormat="1" x14ac:dyDescent="0.25">
      <c r="A54" s="274" t="s">
        <v>198</v>
      </c>
      <c r="B54" s="246"/>
      <c r="C54" s="376"/>
      <c r="D54" s="376"/>
      <c r="E54" s="376"/>
      <c r="F54" s="372" t="e">
        <f>D54/E54</f>
        <v>#DIV/0!</v>
      </c>
    </row>
    <row r="55" spans="1:6" s="115" customFormat="1" x14ac:dyDescent="0.25">
      <c r="A55" s="274" t="s">
        <v>199</v>
      </c>
      <c r="B55" s="246"/>
      <c r="C55" s="376"/>
      <c r="D55" s="376"/>
      <c r="E55" s="376"/>
      <c r="F55" s="372" t="e">
        <f t="shared" ref="F55:F65" si="12">D55/E55</f>
        <v>#DIV/0!</v>
      </c>
    </row>
    <row r="56" spans="1:6" s="115" customFormat="1" x14ac:dyDescent="0.25">
      <c r="A56" s="274" t="s">
        <v>200</v>
      </c>
      <c r="B56" s="276"/>
      <c r="C56" s="376"/>
      <c r="D56" s="376"/>
      <c r="E56" s="376"/>
      <c r="F56" s="372" t="e">
        <f t="shared" si="12"/>
        <v>#DIV/0!</v>
      </c>
    </row>
    <row r="57" spans="1:6" s="115" customFormat="1" x14ac:dyDescent="0.25">
      <c r="A57" s="274" t="s">
        <v>201</v>
      </c>
      <c r="B57" s="276"/>
      <c r="C57" s="376"/>
      <c r="D57" s="376"/>
      <c r="E57" s="376"/>
      <c r="F57" s="372" t="e">
        <f t="shared" si="12"/>
        <v>#DIV/0!</v>
      </c>
    </row>
    <row r="58" spans="1:6" s="115" customFormat="1" x14ac:dyDescent="0.25">
      <c r="A58" s="274" t="s">
        <v>202</v>
      </c>
      <c r="B58" s="276"/>
      <c r="C58" s="376"/>
      <c r="D58" s="376"/>
      <c r="E58" s="376"/>
      <c r="F58" s="372" t="e">
        <f t="shared" si="12"/>
        <v>#DIV/0!</v>
      </c>
    </row>
    <row r="59" spans="1:6" s="115" customFormat="1" ht="24.75" x14ac:dyDescent="0.25">
      <c r="A59" s="274" t="s">
        <v>203</v>
      </c>
      <c r="B59" s="276"/>
      <c r="C59" s="376"/>
      <c r="D59" s="376"/>
      <c r="E59" s="376"/>
      <c r="F59" s="372" t="e">
        <f t="shared" si="12"/>
        <v>#DIV/0!</v>
      </c>
    </row>
    <row r="60" spans="1:6" s="115" customFormat="1" x14ac:dyDescent="0.25">
      <c r="A60" s="274" t="s">
        <v>324</v>
      </c>
      <c r="B60" s="276"/>
      <c r="C60" s="376"/>
      <c r="D60" s="376"/>
      <c r="E60" s="376"/>
      <c r="F60" s="372" t="e">
        <f t="shared" si="12"/>
        <v>#DIV/0!</v>
      </c>
    </row>
    <row r="61" spans="1:6" s="115" customFormat="1" x14ac:dyDescent="0.25">
      <c r="A61" s="274" t="s">
        <v>204</v>
      </c>
      <c r="B61" s="276"/>
      <c r="C61" s="376"/>
      <c r="D61" s="376"/>
      <c r="E61" s="376"/>
      <c r="F61" s="372" t="e">
        <f t="shared" si="12"/>
        <v>#DIV/0!</v>
      </c>
    </row>
    <row r="62" spans="1:6" s="115" customFormat="1" x14ac:dyDescent="0.25">
      <c r="A62" s="274" t="s">
        <v>205</v>
      </c>
      <c r="B62" s="276"/>
      <c r="C62" s="376"/>
      <c r="D62" s="376"/>
      <c r="E62" s="376"/>
      <c r="F62" s="372" t="e">
        <f t="shared" si="12"/>
        <v>#DIV/0!</v>
      </c>
    </row>
    <row r="63" spans="1:6" s="115" customFormat="1" x14ac:dyDescent="0.25">
      <c r="A63" s="274" t="s">
        <v>206</v>
      </c>
      <c r="B63" s="276"/>
      <c r="C63" s="376"/>
      <c r="D63" s="376"/>
      <c r="E63" s="376"/>
      <c r="F63" s="372" t="e">
        <f t="shared" si="12"/>
        <v>#DIV/0!</v>
      </c>
    </row>
    <row r="64" spans="1:6" s="115" customFormat="1" x14ac:dyDescent="0.25">
      <c r="A64" s="274" t="s">
        <v>207</v>
      </c>
      <c r="B64" s="276"/>
      <c r="C64" s="376"/>
      <c r="D64" s="376"/>
      <c r="E64" s="376"/>
      <c r="F64" s="372" t="e">
        <f t="shared" si="12"/>
        <v>#DIV/0!</v>
      </c>
    </row>
    <row r="65" spans="1:7" s="115" customFormat="1" x14ac:dyDescent="0.25">
      <c r="A65" s="274" t="s">
        <v>208</v>
      </c>
      <c r="B65" s="276"/>
      <c r="C65" s="376"/>
      <c r="D65" s="376"/>
      <c r="E65" s="376"/>
      <c r="F65" s="372" t="e">
        <f t="shared" si="12"/>
        <v>#DIV/0!</v>
      </c>
    </row>
    <row r="66" spans="1:7" s="115" customFormat="1" x14ac:dyDescent="0.25">
      <c r="A66" s="266" t="s">
        <v>209</v>
      </c>
      <c r="B66" s="244"/>
      <c r="C66" s="267">
        <f>SUM(C67,C72)</f>
        <v>0</v>
      </c>
      <c r="D66" s="267">
        <f t="shared" ref="D66:E66" si="13">SUM(D67,D72)</f>
        <v>0</v>
      </c>
      <c r="E66" s="267">
        <f t="shared" si="13"/>
        <v>0</v>
      </c>
      <c r="F66" s="268" t="e">
        <f t="shared" ref="F66" si="14">E66/D66</f>
        <v>#DIV/0!</v>
      </c>
    </row>
    <row r="67" spans="1:7" s="115" customFormat="1" x14ac:dyDescent="0.25">
      <c r="A67" s="269" t="s">
        <v>210</v>
      </c>
      <c r="B67" s="239"/>
      <c r="C67" s="376">
        <f>SUM(C68:C71)</f>
        <v>0</v>
      </c>
      <c r="D67" s="376">
        <f t="shared" ref="D67:E67" si="15">SUM(D68:D71)</f>
        <v>0</v>
      </c>
      <c r="E67" s="376">
        <f t="shared" si="15"/>
        <v>0</v>
      </c>
      <c r="F67" s="372" t="e">
        <f>D67/E67</f>
        <v>#DIV/0!</v>
      </c>
    </row>
    <row r="68" spans="1:7" s="115" customFormat="1" x14ac:dyDescent="0.25">
      <c r="A68" s="271" t="s">
        <v>211</v>
      </c>
      <c r="B68" s="277"/>
      <c r="C68" s="373"/>
      <c r="D68" s="373"/>
      <c r="E68" s="373"/>
      <c r="F68" s="374"/>
    </row>
    <row r="69" spans="1:7" s="115" customFormat="1" x14ac:dyDescent="0.25">
      <c r="A69" s="271" t="s">
        <v>212</v>
      </c>
      <c r="B69" s="277"/>
      <c r="C69" s="373"/>
      <c r="D69" s="373"/>
      <c r="E69" s="373"/>
      <c r="F69" s="374"/>
    </row>
    <row r="70" spans="1:7" s="115" customFormat="1" x14ac:dyDescent="0.25">
      <c r="A70" s="271" t="s">
        <v>213</v>
      </c>
      <c r="B70" s="277"/>
      <c r="C70" s="373"/>
      <c r="D70" s="373"/>
      <c r="E70" s="373"/>
      <c r="F70" s="374"/>
    </row>
    <row r="71" spans="1:7" s="115" customFormat="1" x14ac:dyDescent="0.25">
      <c r="A71" s="271" t="s">
        <v>214</v>
      </c>
      <c r="B71" s="277"/>
      <c r="C71" s="373"/>
      <c r="D71" s="373"/>
      <c r="E71" s="373"/>
      <c r="F71" s="374"/>
    </row>
    <row r="72" spans="1:7" s="115" customFormat="1" x14ac:dyDescent="0.25">
      <c r="A72" s="269" t="s">
        <v>215</v>
      </c>
      <c r="B72" s="276"/>
      <c r="C72" s="371">
        <f>SUM(C73:C75)</f>
        <v>0</v>
      </c>
      <c r="D72" s="371">
        <f t="shared" ref="D72:E72" si="16">SUM(D73:D75)</f>
        <v>0</v>
      </c>
      <c r="E72" s="371">
        <f t="shared" si="16"/>
        <v>0</v>
      </c>
      <c r="F72" s="372" t="e">
        <f>D72/E72</f>
        <v>#DIV/0!</v>
      </c>
    </row>
    <row r="73" spans="1:7" x14ac:dyDescent="0.25">
      <c r="A73" s="271" t="s">
        <v>216</v>
      </c>
      <c r="B73" s="277"/>
      <c r="C73" s="373"/>
      <c r="D73" s="373"/>
      <c r="E73" s="373"/>
      <c r="F73" s="374"/>
      <c r="G73" s="115"/>
    </row>
    <row r="74" spans="1:7" x14ac:dyDescent="0.25">
      <c r="A74" s="271" t="s">
        <v>217</v>
      </c>
      <c r="B74" s="277"/>
      <c r="C74" s="373"/>
      <c r="D74" s="373"/>
      <c r="E74" s="373"/>
      <c r="F74" s="374"/>
      <c r="G74" s="115"/>
    </row>
    <row r="75" spans="1:7" x14ac:dyDescent="0.25">
      <c r="A75" s="271" t="s">
        <v>218</v>
      </c>
      <c r="B75" s="277"/>
      <c r="C75" s="373"/>
      <c r="D75" s="373"/>
      <c r="E75" s="373"/>
      <c r="F75" s="374"/>
      <c r="G75" s="115"/>
    </row>
    <row r="76" spans="1:7" ht="26.25" x14ac:dyDescent="0.25">
      <c r="A76" s="266" t="s">
        <v>219</v>
      </c>
      <c r="B76" s="235"/>
      <c r="C76" s="278"/>
      <c r="D76" s="278"/>
      <c r="E76" s="278"/>
      <c r="F76" s="268" t="e">
        <f t="shared" ref="F76:F79" si="17">E76/D76</f>
        <v>#DIV/0!</v>
      </c>
      <c r="G76" s="115"/>
    </row>
    <row r="77" spans="1:7" ht="26.25" x14ac:dyDescent="0.25">
      <c r="A77" s="266" t="s">
        <v>220</v>
      </c>
      <c r="B77" s="235"/>
      <c r="C77" s="278"/>
      <c r="D77" s="278"/>
      <c r="E77" s="278"/>
      <c r="F77" s="268" t="e">
        <f t="shared" si="17"/>
        <v>#DIV/0!</v>
      </c>
      <c r="G77" s="115"/>
    </row>
    <row r="78" spans="1:7" x14ac:dyDescent="0.25">
      <c r="A78" s="266" t="s">
        <v>221</v>
      </c>
      <c r="B78" s="235">
        <v>4</v>
      </c>
      <c r="C78" s="278"/>
      <c r="D78" s="278"/>
      <c r="E78" s="278"/>
      <c r="F78" s="268" t="e">
        <f t="shared" si="17"/>
        <v>#DIV/0!</v>
      </c>
      <c r="G78" s="115"/>
    </row>
    <row r="79" spans="1:7" x14ac:dyDescent="0.25">
      <c r="A79" s="279" t="s">
        <v>141</v>
      </c>
      <c r="B79" s="246"/>
      <c r="C79" s="275">
        <f>SUM(C72:C78,C44,C66,C76,C77,C78)</f>
        <v>0</v>
      </c>
      <c r="D79" s="275">
        <f t="shared" ref="D79:E79" si="18">SUM(D72:D78,D44,D66,D76,D77,D78)</f>
        <v>0</v>
      </c>
      <c r="E79" s="275">
        <f t="shared" si="18"/>
        <v>0</v>
      </c>
      <c r="F79" s="270" t="e">
        <f t="shared" si="17"/>
        <v>#DIV/0!</v>
      </c>
    </row>
    <row r="80" spans="1:7" ht="10.5" customHeight="1" thickBot="1" x14ac:dyDescent="0.3">
      <c r="A80" s="280"/>
      <c r="B80" s="281"/>
      <c r="C80" s="219"/>
      <c r="D80" s="219"/>
      <c r="E80" s="282"/>
      <c r="F80" s="283"/>
    </row>
    <row r="81" spans="1:6" x14ac:dyDescent="0.25">
      <c r="A81" s="284" t="s">
        <v>147</v>
      </c>
      <c r="B81" s="285"/>
      <c r="C81" s="286">
        <f>C40+C79</f>
        <v>0</v>
      </c>
      <c r="D81" s="286">
        <f t="shared" ref="D81:E81" si="19">D40+D79</f>
        <v>0</v>
      </c>
      <c r="E81" s="286">
        <f t="shared" si="19"/>
        <v>0</v>
      </c>
      <c r="F81" s="287"/>
    </row>
    <row r="82" spans="1:6" ht="15.75" thickBot="1" x14ac:dyDescent="0.3">
      <c r="A82" s="288" t="s">
        <v>323</v>
      </c>
      <c r="B82" s="289"/>
      <c r="C82" s="290"/>
      <c r="D82" s="290"/>
      <c r="E82" s="290"/>
      <c r="F82" s="291" t="e">
        <f t="shared" ref="F82:F84" si="20">E82/D82</f>
        <v>#DIV/0!</v>
      </c>
    </row>
    <row r="83" spans="1:6" ht="8.4499999999999993" customHeight="1" thickBot="1" x14ac:dyDescent="0.3">
      <c r="A83" s="280"/>
      <c r="B83" s="281"/>
      <c r="C83" s="219"/>
      <c r="D83" s="219"/>
      <c r="E83" s="219"/>
      <c r="F83" s="292"/>
    </row>
    <row r="84" spans="1:6" ht="21.6" customHeight="1" thickBot="1" x14ac:dyDescent="0.3">
      <c r="A84" s="293" t="s">
        <v>148</v>
      </c>
      <c r="B84" s="294"/>
      <c r="C84" s="295">
        <f>C81+C82</f>
        <v>0</v>
      </c>
      <c r="D84" s="295">
        <f t="shared" ref="D84:E84" si="21">D81+D82</f>
        <v>0</v>
      </c>
      <c r="E84" s="295">
        <f t="shared" si="21"/>
        <v>0</v>
      </c>
      <c r="F84" s="296" t="e">
        <f t="shared" si="20"/>
        <v>#DIV/0!</v>
      </c>
    </row>
  </sheetData>
  <pageMargins left="0.59375" right="0.55208333333333337" top="0.51630434782608692" bottom="0.38949275362318841" header="0.3" footer="0.3"/>
  <pageSetup orientation="portrait" r:id="rId1"/>
  <headerFooter>
    <oddHeader>&amp;L&amp;"Arial,Regular"&amp;8Esitada EJL-le hiljemalt 18.01.2019&amp;R&amp;"Arial,Regular"&amp;8MTÜ ___________________________</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DFEC-D9BE-40AE-907C-624644A716BC}">
  <dimension ref="A1:G68"/>
  <sheetViews>
    <sheetView view="pageLayout" topLeftCell="A43" zoomScaleNormal="100" workbookViewId="0">
      <selection activeCell="A47" sqref="A47:F47"/>
    </sheetView>
  </sheetViews>
  <sheetFormatPr defaultColWidth="9.42578125" defaultRowHeight="14.25" x14ac:dyDescent="0.2"/>
  <cols>
    <col min="1" max="1" width="24" style="7" customWidth="1"/>
    <col min="2" max="2" width="9.42578125" style="7"/>
    <col min="3" max="3" width="7.5703125" style="7" bestFit="1" customWidth="1"/>
    <col min="4" max="4" width="14.5703125" style="7" customWidth="1"/>
    <col min="5" max="5" width="9.42578125" style="7" customWidth="1"/>
    <col min="6" max="6" width="10.5703125" style="7" bestFit="1" customWidth="1"/>
    <col min="7" max="7" width="12.42578125" style="7" customWidth="1"/>
    <col min="8" max="16384" width="9.42578125" style="7"/>
  </cols>
  <sheetData>
    <row r="1" spans="1:7" ht="23.25" x14ac:dyDescent="0.35">
      <c r="A1" s="1" t="s">
        <v>222</v>
      </c>
      <c r="B1" s="2"/>
      <c r="C1" s="2"/>
      <c r="D1" s="2"/>
      <c r="E1" s="2"/>
      <c r="F1" s="2"/>
      <c r="G1" s="2"/>
    </row>
    <row r="2" spans="1:7" ht="18" customHeight="1" thickBot="1" x14ac:dyDescent="0.3">
      <c r="A2" s="533" t="s">
        <v>119</v>
      </c>
      <c r="B2" s="534"/>
      <c r="C2" s="534"/>
      <c r="D2" s="534"/>
      <c r="E2" s="534"/>
      <c r="F2" s="534"/>
      <c r="G2" s="535"/>
    </row>
    <row r="3" spans="1:7" ht="36.75" thickBot="1" x14ac:dyDescent="0.25">
      <c r="A3" s="536" t="s">
        <v>120</v>
      </c>
      <c r="B3" s="537"/>
      <c r="C3" s="537"/>
      <c r="D3" s="449" t="s">
        <v>121</v>
      </c>
      <c r="E3" s="449" t="s">
        <v>3</v>
      </c>
      <c r="F3" s="449" t="s">
        <v>4</v>
      </c>
      <c r="G3" s="452" t="s">
        <v>127</v>
      </c>
    </row>
    <row r="4" spans="1:7" x14ac:dyDescent="0.2">
      <c r="A4" s="538"/>
      <c r="B4" s="538"/>
      <c r="C4" s="538"/>
      <c r="D4" s="203"/>
      <c r="E4" s="204"/>
      <c r="F4" s="202"/>
      <c r="G4" s="202"/>
    </row>
    <row r="5" spans="1:7" x14ac:dyDescent="0.2">
      <c r="A5" s="539"/>
      <c r="B5" s="539"/>
      <c r="C5" s="539"/>
      <c r="D5" s="123"/>
      <c r="E5" s="124"/>
      <c r="F5" s="122"/>
      <c r="G5" s="122"/>
    </row>
    <row r="6" spans="1:7" x14ac:dyDescent="0.2">
      <c r="A6" s="539"/>
      <c r="B6" s="539"/>
      <c r="C6" s="539"/>
      <c r="D6" s="124"/>
      <c r="E6" s="124"/>
      <c r="F6" s="122"/>
      <c r="G6" s="122"/>
    </row>
    <row r="7" spans="1:7" x14ac:dyDescent="0.2">
      <c r="A7" s="530"/>
      <c r="B7" s="531"/>
      <c r="C7" s="532"/>
      <c r="D7" s="124"/>
      <c r="E7" s="124"/>
      <c r="F7" s="122"/>
      <c r="G7" s="122"/>
    </row>
    <row r="8" spans="1:7" ht="15" thickBot="1" x14ac:dyDescent="0.25">
      <c r="A8" s="540" t="s">
        <v>128</v>
      </c>
      <c r="B8" s="541"/>
      <c r="C8" s="542"/>
      <c r="D8" s="198">
        <f>SUM(D4:D7)</f>
        <v>0</v>
      </c>
      <c r="E8" s="198">
        <f>SUM(E4:E7)</f>
        <v>0</v>
      </c>
      <c r="F8" s="199"/>
      <c r="G8" s="199"/>
    </row>
    <row r="9" spans="1:7" ht="37.5" thickTop="1" thickBot="1" x14ac:dyDescent="0.25">
      <c r="A9" s="543" t="s">
        <v>130</v>
      </c>
      <c r="B9" s="544"/>
      <c r="C9" s="544"/>
      <c r="D9" s="453" t="s">
        <v>121</v>
      </c>
      <c r="E9" s="453" t="s">
        <v>3</v>
      </c>
      <c r="F9" s="453" t="s">
        <v>4</v>
      </c>
      <c r="G9" s="454" t="s">
        <v>127</v>
      </c>
    </row>
    <row r="10" spans="1:7" x14ac:dyDescent="0.2">
      <c r="A10" s="538"/>
      <c r="B10" s="538"/>
      <c r="C10" s="538"/>
      <c r="D10" s="203"/>
      <c r="E10" s="204"/>
      <c r="F10" s="202"/>
      <c r="G10" s="202"/>
    </row>
    <row r="11" spans="1:7" x14ac:dyDescent="0.2">
      <c r="A11" s="539"/>
      <c r="B11" s="539"/>
      <c r="C11" s="539"/>
      <c r="D11" s="123"/>
      <c r="E11" s="124"/>
      <c r="F11" s="122"/>
      <c r="G11" s="122"/>
    </row>
    <row r="12" spans="1:7" x14ac:dyDescent="0.2">
      <c r="A12" s="539"/>
      <c r="B12" s="539"/>
      <c r="C12" s="539"/>
      <c r="D12" s="124"/>
      <c r="E12" s="124"/>
      <c r="F12" s="122"/>
      <c r="G12" s="122"/>
    </row>
    <row r="13" spans="1:7" x14ac:dyDescent="0.2">
      <c r="A13" s="530"/>
      <c r="B13" s="531"/>
      <c r="C13" s="532"/>
      <c r="D13" s="124"/>
      <c r="E13" s="124"/>
      <c r="F13" s="122"/>
      <c r="G13" s="122"/>
    </row>
    <row r="14" spans="1:7" x14ac:dyDescent="0.2">
      <c r="A14" s="548" t="s">
        <v>129</v>
      </c>
      <c r="B14" s="549"/>
      <c r="C14" s="550"/>
      <c r="D14" s="190">
        <f>SUM(D10:D13)</f>
        <v>0</v>
      </c>
      <c r="E14" s="190">
        <f>SUM(E10:E13)</f>
        <v>0</v>
      </c>
      <c r="F14" s="189"/>
      <c r="G14" s="189"/>
    </row>
    <row r="15" spans="1:7" s="194" customFormat="1" x14ac:dyDescent="0.2">
      <c r="A15" s="191"/>
      <c r="B15" s="191"/>
      <c r="C15" s="191"/>
      <c r="D15" s="192"/>
      <c r="E15" s="192"/>
      <c r="F15" s="193"/>
      <c r="G15" s="193"/>
    </row>
    <row r="16" spans="1:7" ht="18.75" thickBot="1" x14ac:dyDescent="0.3">
      <c r="A16" s="187" t="s">
        <v>135</v>
      </c>
      <c r="B16" s="188"/>
      <c r="C16" s="188"/>
      <c r="D16" s="188"/>
      <c r="E16" s="188"/>
      <c r="F16" s="188"/>
      <c r="G16" s="188"/>
    </row>
    <row r="17" spans="1:7" ht="48.75" thickBot="1" x14ac:dyDescent="0.25">
      <c r="A17" s="455" t="s">
        <v>131</v>
      </c>
      <c r="B17" s="456" t="s">
        <v>1</v>
      </c>
      <c r="C17" s="456" t="s">
        <v>156</v>
      </c>
      <c r="D17" s="456" t="s">
        <v>2</v>
      </c>
      <c r="E17" s="456" t="s">
        <v>3</v>
      </c>
      <c r="F17" s="456" t="s">
        <v>4</v>
      </c>
      <c r="G17" s="457" t="s">
        <v>5</v>
      </c>
    </row>
    <row r="18" spans="1:7" x14ac:dyDescent="0.2">
      <c r="A18" s="201"/>
      <c r="B18" s="202"/>
      <c r="C18" s="202"/>
      <c r="D18" s="203"/>
      <c r="E18" s="204"/>
      <c r="F18" s="202"/>
      <c r="G18" s="202"/>
    </row>
    <row r="19" spans="1:7" x14ac:dyDescent="0.2">
      <c r="A19" s="121"/>
      <c r="B19" s="122"/>
      <c r="C19" s="122"/>
      <c r="D19" s="123"/>
      <c r="E19" s="124"/>
      <c r="F19" s="122"/>
      <c r="G19" s="122"/>
    </row>
    <row r="20" spans="1:7" x14ac:dyDescent="0.2">
      <c r="A20" s="121"/>
      <c r="B20" s="122"/>
      <c r="C20" s="122"/>
      <c r="D20" s="124"/>
      <c r="E20" s="124"/>
      <c r="F20" s="122"/>
      <c r="G20" s="122"/>
    </row>
    <row r="21" spans="1:7" x14ac:dyDescent="0.2">
      <c r="A21" s="121"/>
      <c r="B21" s="122"/>
      <c r="C21" s="122"/>
      <c r="D21" s="124"/>
      <c r="E21" s="124"/>
      <c r="F21" s="122"/>
      <c r="G21" s="122"/>
    </row>
    <row r="22" spans="1:7" x14ac:dyDescent="0.2">
      <c r="A22" s="121"/>
      <c r="B22" s="122"/>
      <c r="C22" s="122"/>
      <c r="D22" s="124"/>
      <c r="E22" s="124"/>
      <c r="F22" s="122"/>
      <c r="G22" s="122"/>
    </row>
    <row r="23" spans="1:7" x14ac:dyDescent="0.2">
      <c r="A23" s="121"/>
      <c r="B23" s="122"/>
      <c r="C23" s="122"/>
      <c r="D23" s="124"/>
      <c r="E23" s="124"/>
      <c r="F23" s="122"/>
      <c r="G23" s="122"/>
    </row>
    <row r="24" spans="1:7" ht="15" thickBot="1" x14ac:dyDescent="0.25">
      <c r="A24" s="195" t="s">
        <v>132</v>
      </c>
      <c r="B24" s="196"/>
      <c r="C24" s="196"/>
      <c r="D24" s="197">
        <f>SUM(D18:D23)</f>
        <v>0</v>
      </c>
      <c r="E24" s="197">
        <f>SUM(E18:E23)</f>
        <v>0</v>
      </c>
      <c r="F24" s="196"/>
      <c r="G24" s="196"/>
    </row>
    <row r="25" spans="1:7" ht="49.5" thickTop="1" thickBot="1" x14ac:dyDescent="0.25">
      <c r="A25" s="458" t="s">
        <v>133</v>
      </c>
      <c r="B25" s="459" t="s">
        <v>1</v>
      </c>
      <c r="C25" s="459" t="s">
        <v>223</v>
      </c>
      <c r="D25" s="459" t="s">
        <v>7</v>
      </c>
      <c r="E25" s="459" t="s">
        <v>3</v>
      </c>
      <c r="F25" s="459" t="s">
        <v>4</v>
      </c>
      <c r="G25" s="460" t="s">
        <v>5</v>
      </c>
    </row>
    <row r="26" spans="1:7" x14ac:dyDescent="0.2">
      <c r="A26" s="210"/>
      <c r="B26" s="210"/>
      <c r="C26" s="210"/>
      <c r="D26" s="210"/>
      <c r="E26" s="210"/>
      <c r="F26" s="210"/>
      <c r="G26" s="210"/>
    </row>
    <row r="27" spans="1:7" x14ac:dyDescent="0.2">
      <c r="A27" s="212"/>
      <c r="B27" s="212"/>
      <c r="C27" s="212"/>
      <c r="D27" s="212"/>
      <c r="E27" s="212"/>
      <c r="F27" s="212"/>
      <c r="G27" s="212"/>
    </row>
    <row r="28" spans="1:7" x14ac:dyDescent="0.2">
      <c r="A28" s="119"/>
      <c r="B28" s="119"/>
      <c r="C28" s="119"/>
      <c r="D28" s="125"/>
      <c r="E28" s="125"/>
      <c r="F28" s="119"/>
      <c r="G28" s="119"/>
    </row>
    <row r="29" spans="1:7" x14ac:dyDescent="0.2">
      <c r="A29" s="119"/>
      <c r="B29" s="119"/>
      <c r="C29" s="119"/>
      <c r="D29" s="125"/>
      <c r="E29" s="125"/>
      <c r="F29" s="119"/>
      <c r="G29" s="119"/>
    </row>
    <row r="30" spans="1:7" ht="15" thickBot="1" x14ac:dyDescent="0.25">
      <c r="A30" s="195" t="s">
        <v>6</v>
      </c>
      <c r="B30" s="195"/>
      <c r="C30" s="195"/>
      <c r="D30" s="200">
        <f>SUM(D26:D29)</f>
        <v>0</v>
      </c>
      <c r="E30" s="200">
        <f>SUM(E26:E29)</f>
        <v>0</v>
      </c>
      <c r="F30" s="195"/>
      <c r="G30" s="195"/>
    </row>
    <row r="31" spans="1:7" ht="49.5" thickTop="1" thickBot="1" x14ac:dyDescent="0.25">
      <c r="A31" s="458" t="s">
        <v>134</v>
      </c>
      <c r="B31" s="459" t="s">
        <v>1</v>
      </c>
      <c r="C31" s="459" t="s">
        <v>223</v>
      </c>
      <c r="D31" s="459" t="s">
        <v>7</v>
      </c>
      <c r="E31" s="459" t="s">
        <v>3</v>
      </c>
      <c r="F31" s="459" t="s">
        <v>4</v>
      </c>
      <c r="G31" s="460" t="s">
        <v>5</v>
      </c>
    </row>
    <row r="32" spans="1:7" x14ac:dyDescent="0.2">
      <c r="A32" s="209"/>
      <c r="B32" s="209"/>
      <c r="C32" s="209"/>
      <c r="D32" s="209"/>
      <c r="E32" s="209"/>
      <c r="F32" s="209"/>
      <c r="G32" s="210"/>
    </row>
    <row r="33" spans="1:7" x14ac:dyDescent="0.2">
      <c r="A33" s="211"/>
      <c r="B33" s="211"/>
      <c r="C33" s="211"/>
      <c r="D33" s="211"/>
      <c r="E33" s="211"/>
      <c r="F33" s="211"/>
      <c r="G33" s="212"/>
    </row>
    <row r="34" spans="1:7" x14ac:dyDescent="0.2">
      <c r="A34" s="119"/>
      <c r="B34" s="119"/>
      <c r="C34" s="119"/>
      <c r="D34" s="211"/>
      <c r="E34" s="211"/>
      <c r="F34" s="119"/>
      <c r="G34" s="119"/>
    </row>
    <row r="35" spans="1:7" x14ac:dyDescent="0.2">
      <c r="A35" s="119"/>
      <c r="B35" s="119"/>
      <c r="C35" s="119"/>
      <c r="D35" s="211"/>
      <c r="E35" s="211"/>
      <c r="F35" s="119"/>
      <c r="G35" s="119"/>
    </row>
    <row r="36" spans="1:7" x14ac:dyDescent="0.2">
      <c r="A36" s="8" t="s">
        <v>8</v>
      </c>
      <c r="B36" s="8"/>
      <c r="C36" s="8"/>
      <c r="D36" s="215">
        <f>SUM(D32:D35)</f>
        <v>0</v>
      </c>
      <c r="E36" s="215">
        <f>SUM(E32:E35)</f>
        <v>0</v>
      </c>
      <c r="F36" s="8"/>
      <c r="G36" s="8"/>
    </row>
    <row r="37" spans="1:7" x14ac:dyDescent="0.2">
      <c r="A37" s="206"/>
      <c r="B37" s="206"/>
      <c r="C37" s="206"/>
      <c r="D37" s="191"/>
      <c r="E37" s="191"/>
      <c r="F37" s="206"/>
      <c r="G37" s="206"/>
    </row>
    <row r="38" spans="1:7" ht="18.75" thickBot="1" x14ac:dyDescent="0.3">
      <c r="A38" s="187" t="s">
        <v>136</v>
      </c>
      <c r="B38" s="188"/>
      <c r="C38" s="188"/>
      <c r="D38" s="188"/>
      <c r="E38" s="188"/>
      <c r="F38" s="188"/>
      <c r="G38" s="188"/>
    </row>
    <row r="39" spans="1:7" ht="29.1" customHeight="1" thickBot="1" x14ac:dyDescent="0.25">
      <c r="A39" s="545" t="s">
        <v>137</v>
      </c>
      <c r="B39" s="546"/>
      <c r="C39" s="546"/>
      <c r="D39" s="456"/>
      <c r="E39" s="547" t="s">
        <v>139</v>
      </c>
      <c r="F39" s="547"/>
      <c r="G39" s="205"/>
    </row>
    <row r="40" spans="1:7" ht="14.85" customHeight="1" x14ac:dyDescent="0.2">
      <c r="A40" s="551"/>
      <c r="B40" s="552"/>
      <c r="C40" s="552"/>
      <c r="D40" s="553"/>
      <c r="E40" s="551"/>
      <c r="F40" s="553"/>
      <c r="G40" s="209"/>
    </row>
    <row r="41" spans="1:7" x14ac:dyDescent="0.2">
      <c r="A41" s="554"/>
      <c r="B41" s="555"/>
      <c r="C41" s="555"/>
      <c r="D41" s="556"/>
      <c r="E41" s="554"/>
      <c r="F41" s="556"/>
      <c r="G41" s="211"/>
    </row>
    <row r="42" spans="1:7" x14ac:dyDescent="0.2">
      <c r="A42" s="557"/>
      <c r="B42" s="558"/>
      <c r="C42" s="558"/>
      <c r="D42" s="559"/>
      <c r="E42" s="554"/>
      <c r="F42" s="556"/>
      <c r="G42" s="119"/>
    </row>
    <row r="43" spans="1:7" x14ac:dyDescent="0.2">
      <c r="A43" s="557"/>
      <c r="B43" s="558"/>
      <c r="C43" s="558"/>
      <c r="D43" s="559"/>
      <c r="E43" s="554"/>
      <c r="F43" s="556"/>
      <c r="G43" s="119"/>
    </row>
    <row r="44" spans="1:7" x14ac:dyDescent="0.2">
      <c r="A44" s="8" t="s">
        <v>138</v>
      </c>
      <c r="B44" s="8"/>
      <c r="C44" s="8"/>
      <c r="D44" s="215"/>
      <c r="E44" s="560">
        <f>SUM(E40:E43)</f>
        <v>0</v>
      </c>
      <c r="F44" s="560"/>
      <c r="G44" s="8"/>
    </row>
    <row r="45" spans="1:7" x14ac:dyDescent="0.2">
      <c r="A45" s="206"/>
      <c r="B45" s="206"/>
      <c r="C45" s="206"/>
      <c r="D45" s="191"/>
      <c r="E45" s="191"/>
      <c r="F45" s="206"/>
      <c r="G45" s="206"/>
    </row>
    <row r="46" spans="1:7" ht="18.75" thickBot="1" x14ac:dyDescent="0.3">
      <c r="A46" s="187" t="s">
        <v>143</v>
      </c>
      <c r="B46" s="188"/>
      <c r="C46" s="188"/>
      <c r="D46" s="188"/>
      <c r="E46" s="188"/>
      <c r="F46" s="188"/>
      <c r="G46" s="188"/>
    </row>
    <row r="47" spans="1:7" ht="22.5" customHeight="1" thickBot="1" x14ac:dyDescent="0.25">
      <c r="A47" s="545" t="s">
        <v>144</v>
      </c>
      <c r="B47" s="546"/>
      <c r="C47" s="546"/>
      <c r="D47" s="546"/>
      <c r="E47" s="547" t="s">
        <v>139</v>
      </c>
      <c r="F47" s="547"/>
      <c r="G47" s="205"/>
    </row>
    <row r="48" spans="1:7" x14ac:dyDescent="0.2">
      <c r="A48" s="551"/>
      <c r="B48" s="552"/>
      <c r="C48" s="552"/>
      <c r="D48" s="553"/>
      <c r="E48" s="551"/>
      <c r="F48" s="553"/>
      <c r="G48" s="209"/>
    </row>
    <row r="49" spans="1:7" x14ac:dyDescent="0.2">
      <c r="A49" s="554"/>
      <c r="B49" s="555"/>
      <c r="C49" s="555"/>
      <c r="D49" s="556"/>
      <c r="E49" s="554"/>
      <c r="F49" s="556"/>
      <c r="G49" s="211"/>
    </row>
    <row r="50" spans="1:7" x14ac:dyDescent="0.2">
      <c r="A50" s="557"/>
      <c r="B50" s="558"/>
      <c r="C50" s="558"/>
      <c r="D50" s="559"/>
      <c r="E50" s="554"/>
      <c r="F50" s="556"/>
      <c r="G50" s="119"/>
    </row>
    <row r="51" spans="1:7" x14ac:dyDescent="0.2">
      <c r="A51" s="557"/>
      <c r="B51" s="558"/>
      <c r="C51" s="558"/>
      <c r="D51" s="559"/>
      <c r="E51" s="554"/>
      <c r="F51" s="556"/>
      <c r="G51" s="119"/>
    </row>
    <row r="52" spans="1:7" x14ac:dyDescent="0.2">
      <c r="A52" s="8" t="s">
        <v>145</v>
      </c>
      <c r="B52" s="8"/>
      <c r="C52" s="8"/>
      <c r="D52" s="215"/>
      <c r="E52" s="560">
        <f>SUM(E48:E51)</f>
        <v>0</v>
      </c>
      <c r="F52" s="560"/>
      <c r="G52" s="8"/>
    </row>
    <row r="53" spans="1:7" x14ac:dyDescent="0.2">
      <c r="A53" s="207"/>
      <c r="B53" s="207"/>
      <c r="C53" s="207"/>
      <c r="D53" s="207"/>
      <c r="E53" s="208"/>
      <c r="F53" s="208"/>
      <c r="G53" s="3"/>
    </row>
    <row r="54" spans="1:7" ht="16.5" thickBot="1" x14ac:dyDescent="0.3">
      <c r="A54" s="561" t="s">
        <v>140</v>
      </c>
      <c r="B54" s="561"/>
      <c r="C54" s="561"/>
      <c r="D54" s="561"/>
      <c r="E54" s="561"/>
      <c r="F54" s="561"/>
      <c r="G54" s="561"/>
    </row>
    <row r="55" spans="1:7" ht="15" thickTop="1" x14ac:dyDescent="0.2">
      <c r="A55" s="562"/>
      <c r="B55" s="563"/>
      <c r="C55" s="563"/>
      <c r="D55" s="563"/>
      <c r="E55" s="563"/>
      <c r="F55" s="563"/>
      <c r="G55" s="564"/>
    </row>
    <row r="56" spans="1:7" ht="45.75" customHeight="1" x14ac:dyDescent="0.2">
      <c r="A56" s="562"/>
      <c r="B56" s="563"/>
      <c r="C56" s="563"/>
      <c r="D56" s="563"/>
      <c r="E56" s="563"/>
      <c r="F56" s="563"/>
      <c r="G56" s="564"/>
    </row>
    <row r="57" spans="1:7" x14ac:dyDescent="0.2">
      <c r="A57" s="562"/>
      <c r="B57" s="563"/>
      <c r="C57" s="563"/>
      <c r="D57" s="563"/>
      <c r="E57" s="563"/>
      <c r="F57" s="563"/>
      <c r="G57" s="564"/>
    </row>
    <row r="58" spans="1:7" x14ac:dyDescent="0.2">
      <c r="A58" s="562"/>
      <c r="B58" s="563"/>
      <c r="C58" s="563"/>
      <c r="D58" s="563"/>
      <c r="E58" s="563"/>
      <c r="F58" s="563"/>
      <c r="G58" s="564"/>
    </row>
    <row r="59" spans="1:7" x14ac:dyDescent="0.2">
      <c r="A59" s="562"/>
      <c r="B59" s="563"/>
      <c r="C59" s="563"/>
      <c r="D59" s="563"/>
      <c r="E59" s="563"/>
      <c r="F59" s="563"/>
      <c r="G59" s="564"/>
    </row>
    <row r="60" spans="1:7" x14ac:dyDescent="0.2">
      <c r="A60" s="562"/>
      <c r="B60" s="563"/>
      <c r="C60" s="563"/>
      <c r="D60" s="563"/>
      <c r="E60" s="563"/>
      <c r="F60" s="563"/>
      <c r="G60" s="564"/>
    </row>
    <row r="61" spans="1:7" x14ac:dyDescent="0.2">
      <c r="A61" s="562"/>
      <c r="B61" s="563"/>
      <c r="C61" s="563"/>
      <c r="D61" s="563"/>
      <c r="E61" s="563"/>
      <c r="F61" s="563"/>
      <c r="G61" s="564"/>
    </row>
    <row r="62" spans="1:7" x14ac:dyDescent="0.2">
      <c r="A62" s="562"/>
      <c r="B62" s="563"/>
      <c r="C62" s="563"/>
      <c r="D62" s="563"/>
      <c r="E62" s="563"/>
      <c r="F62" s="563"/>
      <c r="G62" s="564"/>
    </row>
    <row r="63" spans="1:7" x14ac:dyDescent="0.2">
      <c r="A63" s="562"/>
      <c r="B63" s="563"/>
      <c r="C63" s="563"/>
      <c r="D63" s="563"/>
      <c r="E63" s="563"/>
      <c r="F63" s="563"/>
      <c r="G63" s="564"/>
    </row>
    <row r="64" spans="1:7" x14ac:dyDescent="0.2">
      <c r="A64" s="562"/>
      <c r="B64" s="563"/>
      <c r="C64" s="563"/>
      <c r="D64" s="563"/>
      <c r="E64" s="563"/>
      <c r="F64" s="563"/>
      <c r="G64" s="564"/>
    </row>
    <row r="65" spans="1:7" x14ac:dyDescent="0.2">
      <c r="A65" s="562"/>
      <c r="B65" s="563"/>
      <c r="C65" s="563"/>
      <c r="D65" s="563"/>
      <c r="E65" s="563"/>
      <c r="F65" s="563"/>
      <c r="G65" s="564"/>
    </row>
    <row r="66" spans="1:7" x14ac:dyDescent="0.2">
      <c r="A66" s="562"/>
      <c r="B66" s="563"/>
      <c r="C66" s="563"/>
      <c r="D66" s="563"/>
      <c r="E66" s="563"/>
      <c r="F66" s="563"/>
      <c r="G66" s="564"/>
    </row>
    <row r="67" spans="1:7" x14ac:dyDescent="0.2">
      <c r="A67" s="562"/>
      <c r="B67" s="563"/>
      <c r="C67" s="563"/>
      <c r="D67" s="563"/>
      <c r="E67" s="563"/>
      <c r="F67" s="563"/>
      <c r="G67" s="564"/>
    </row>
    <row r="68" spans="1:7" ht="15" thickBot="1" x14ac:dyDescent="0.25">
      <c r="A68" s="565"/>
      <c r="B68" s="566"/>
      <c r="C68" s="566"/>
      <c r="D68" s="566"/>
      <c r="E68" s="566"/>
      <c r="F68" s="566"/>
      <c r="G68" s="567"/>
    </row>
  </sheetData>
  <mergeCells count="37">
    <mergeCell ref="A51:D51"/>
    <mergeCell ref="E51:F51"/>
    <mergeCell ref="E52:F52"/>
    <mergeCell ref="A54:G54"/>
    <mergeCell ref="A55:G68"/>
    <mergeCell ref="A48:D48"/>
    <mergeCell ref="E48:F48"/>
    <mergeCell ref="A49:D49"/>
    <mergeCell ref="E49:F49"/>
    <mergeCell ref="A50:D50"/>
    <mergeCell ref="E50:F50"/>
    <mergeCell ref="A47:D47"/>
    <mergeCell ref="E47:F47"/>
    <mergeCell ref="A14:C14"/>
    <mergeCell ref="A39:C39"/>
    <mergeCell ref="E39:F39"/>
    <mergeCell ref="A40:D40"/>
    <mergeCell ref="E40:F40"/>
    <mergeCell ref="A41:D41"/>
    <mergeCell ref="E41:F41"/>
    <mergeCell ref="A42:D42"/>
    <mergeCell ref="E42:F42"/>
    <mergeCell ref="A43:D43"/>
    <mergeCell ref="E43:F43"/>
    <mergeCell ref="E44:F44"/>
    <mergeCell ref="A13:C13"/>
    <mergeCell ref="A2:G2"/>
    <mergeCell ref="A3:C3"/>
    <mergeCell ref="A4:C4"/>
    <mergeCell ref="A5:C5"/>
    <mergeCell ref="A6:C6"/>
    <mergeCell ref="A7:C7"/>
    <mergeCell ref="A8:C8"/>
    <mergeCell ref="A9:C9"/>
    <mergeCell ref="A10:C10"/>
    <mergeCell ref="A11:C11"/>
    <mergeCell ref="A12:C12"/>
  </mergeCells>
  <pageMargins left="0.7" right="0.7" top="0.75" bottom="0.75" header="0.3" footer="0.3"/>
  <pageSetup orientation="portrait" r:id="rId1"/>
  <headerFooter>
    <oddHeader>&amp;L&amp;"Arial,Regular"&amp;8Esitada EJL-le hiljemalt 18.01.2019&amp;RMTÜ ___________________________</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E7CFE7C-7559-4E80-B72A-D1F99582FF31}">
          <x14:formula1>
            <xm:f>'C:\Users\birgit\AppData\Local\Microsoft\Windows\INetCache\Content.Outlook\25KOL98D\[2018 Finantskriteeriumide abifail.xlsx]Mittemuuta'!#REF!</xm:f>
          </x14:formula1>
          <xm:sqref>G4:G7 G10:G13 G18:G23 G26:G29 G32:G35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68DDD-CA6E-4077-B8F8-E1CCBC8E6DB9}">
  <dimension ref="A1:F30"/>
  <sheetViews>
    <sheetView view="pageLayout" zoomScaleNormal="100" workbookViewId="0">
      <selection activeCell="A4" sqref="A4:E5"/>
    </sheetView>
  </sheetViews>
  <sheetFormatPr defaultRowHeight="15" x14ac:dyDescent="0.25"/>
  <cols>
    <col min="1" max="1" width="38.5703125" style="299" customWidth="1"/>
    <col min="2" max="2" width="9.42578125" style="299" bestFit="1" customWidth="1"/>
    <col min="3" max="3" width="9.140625" style="299"/>
    <col min="4" max="4" width="13" style="338" customWidth="1"/>
    <col min="5" max="5" width="10.42578125" style="299" customWidth="1"/>
    <col min="6" max="235" width="9.140625" style="299"/>
    <col min="236" max="236" width="40" style="299" customWidth="1"/>
    <col min="237" max="237" width="9.42578125" style="299" bestFit="1" customWidth="1"/>
    <col min="238" max="238" width="9.140625" style="299"/>
    <col min="239" max="239" width="9.42578125" style="299" customWidth="1"/>
    <col min="240" max="240" width="9.140625" style="299"/>
    <col min="241" max="241" width="10.42578125" style="299" customWidth="1"/>
    <col min="242" max="491" width="9.140625" style="299"/>
    <col min="492" max="492" width="40" style="299" customWidth="1"/>
    <col min="493" max="493" width="9.42578125" style="299" bestFit="1" customWidth="1"/>
    <col min="494" max="494" width="9.140625" style="299"/>
    <col min="495" max="495" width="9.42578125" style="299" customWidth="1"/>
    <col min="496" max="496" width="9.140625" style="299"/>
    <col min="497" max="497" width="10.42578125" style="299" customWidth="1"/>
    <col min="498" max="747" width="9.140625" style="299"/>
    <col min="748" max="748" width="40" style="299" customWidth="1"/>
    <col min="749" max="749" width="9.42578125" style="299" bestFit="1" customWidth="1"/>
    <col min="750" max="750" width="9.140625" style="299"/>
    <col min="751" max="751" width="9.42578125" style="299" customWidth="1"/>
    <col min="752" max="752" width="9.140625" style="299"/>
    <col min="753" max="753" width="10.42578125" style="299" customWidth="1"/>
    <col min="754" max="1003" width="9.140625" style="299"/>
    <col min="1004" max="1004" width="40" style="299" customWidth="1"/>
    <col min="1005" max="1005" width="9.42578125" style="299" bestFit="1" customWidth="1"/>
    <col min="1006" max="1006" width="9.140625" style="299"/>
    <col min="1007" max="1007" width="9.42578125" style="299" customWidth="1"/>
    <col min="1008" max="1008" width="9.140625" style="299"/>
    <col min="1009" max="1009" width="10.42578125" style="299" customWidth="1"/>
    <col min="1010" max="1259" width="9.140625" style="299"/>
    <col min="1260" max="1260" width="40" style="299" customWidth="1"/>
    <col min="1261" max="1261" width="9.42578125" style="299" bestFit="1" customWidth="1"/>
    <col min="1262" max="1262" width="9.140625" style="299"/>
    <col min="1263" max="1263" width="9.42578125" style="299" customWidth="1"/>
    <col min="1264" max="1264" width="9.140625" style="299"/>
    <col min="1265" max="1265" width="10.42578125" style="299" customWidth="1"/>
    <col min="1266" max="1515" width="9.140625" style="299"/>
    <col min="1516" max="1516" width="40" style="299" customWidth="1"/>
    <col min="1517" max="1517" width="9.42578125" style="299" bestFit="1" customWidth="1"/>
    <col min="1518" max="1518" width="9.140625" style="299"/>
    <col min="1519" max="1519" width="9.42578125" style="299" customWidth="1"/>
    <col min="1520" max="1520" width="9.140625" style="299"/>
    <col min="1521" max="1521" width="10.42578125" style="299" customWidth="1"/>
    <col min="1522" max="1771" width="9.140625" style="299"/>
    <col min="1772" max="1772" width="40" style="299" customWidth="1"/>
    <col min="1773" max="1773" width="9.42578125" style="299" bestFit="1" customWidth="1"/>
    <col min="1774" max="1774" width="9.140625" style="299"/>
    <col min="1775" max="1775" width="9.42578125" style="299" customWidth="1"/>
    <col min="1776" max="1776" width="9.140625" style="299"/>
    <col min="1777" max="1777" width="10.42578125" style="299" customWidth="1"/>
    <col min="1778" max="2027" width="9.140625" style="299"/>
    <col min="2028" max="2028" width="40" style="299" customWidth="1"/>
    <col min="2029" max="2029" width="9.42578125" style="299" bestFit="1" customWidth="1"/>
    <col min="2030" max="2030" width="9.140625" style="299"/>
    <col min="2031" max="2031" width="9.42578125" style="299" customWidth="1"/>
    <col min="2032" max="2032" width="9.140625" style="299"/>
    <col min="2033" max="2033" width="10.42578125" style="299" customWidth="1"/>
    <col min="2034" max="2283" width="9.140625" style="299"/>
    <col min="2284" max="2284" width="40" style="299" customWidth="1"/>
    <col min="2285" max="2285" width="9.42578125" style="299" bestFit="1" customWidth="1"/>
    <col min="2286" max="2286" width="9.140625" style="299"/>
    <col min="2287" max="2287" width="9.42578125" style="299" customWidth="1"/>
    <col min="2288" max="2288" width="9.140625" style="299"/>
    <col min="2289" max="2289" width="10.42578125" style="299" customWidth="1"/>
    <col min="2290" max="2539" width="9.140625" style="299"/>
    <col min="2540" max="2540" width="40" style="299" customWidth="1"/>
    <col min="2541" max="2541" width="9.42578125" style="299" bestFit="1" customWidth="1"/>
    <col min="2542" max="2542" width="9.140625" style="299"/>
    <col min="2543" max="2543" width="9.42578125" style="299" customWidth="1"/>
    <col min="2544" max="2544" width="9.140625" style="299"/>
    <col min="2545" max="2545" width="10.42578125" style="299" customWidth="1"/>
    <col min="2546" max="2795" width="9.140625" style="299"/>
    <col min="2796" max="2796" width="40" style="299" customWidth="1"/>
    <col min="2797" max="2797" width="9.42578125" style="299" bestFit="1" customWidth="1"/>
    <col min="2798" max="2798" width="9.140625" style="299"/>
    <col min="2799" max="2799" width="9.42578125" style="299" customWidth="1"/>
    <col min="2800" max="2800" width="9.140625" style="299"/>
    <col min="2801" max="2801" width="10.42578125" style="299" customWidth="1"/>
    <col min="2802" max="3051" width="9.140625" style="299"/>
    <col min="3052" max="3052" width="40" style="299" customWidth="1"/>
    <col min="3053" max="3053" width="9.42578125" style="299" bestFit="1" customWidth="1"/>
    <col min="3054" max="3054" width="9.140625" style="299"/>
    <col min="3055" max="3055" width="9.42578125" style="299" customWidth="1"/>
    <col min="3056" max="3056" width="9.140625" style="299"/>
    <col min="3057" max="3057" width="10.42578125" style="299" customWidth="1"/>
    <col min="3058" max="3307" width="9.140625" style="299"/>
    <col min="3308" max="3308" width="40" style="299" customWidth="1"/>
    <col min="3309" max="3309" width="9.42578125" style="299" bestFit="1" customWidth="1"/>
    <col min="3310" max="3310" width="9.140625" style="299"/>
    <col min="3311" max="3311" width="9.42578125" style="299" customWidth="1"/>
    <col min="3312" max="3312" width="9.140625" style="299"/>
    <col min="3313" max="3313" width="10.42578125" style="299" customWidth="1"/>
    <col min="3314" max="3563" width="9.140625" style="299"/>
    <col min="3564" max="3564" width="40" style="299" customWidth="1"/>
    <col min="3565" max="3565" width="9.42578125" style="299" bestFit="1" customWidth="1"/>
    <col min="3566" max="3566" width="9.140625" style="299"/>
    <col min="3567" max="3567" width="9.42578125" style="299" customWidth="1"/>
    <col min="3568" max="3568" width="9.140625" style="299"/>
    <col min="3569" max="3569" width="10.42578125" style="299" customWidth="1"/>
    <col min="3570" max="3819" width="9.140625" style="299"/>
    <col min="3820" max="3820" width="40" style="299" customWidth="1"/>
    <col min="3821" max="3821" width="9.42578125" style="299" bestFit="1" customWidth="1"/>
    <col min="3822" max="3822" width="9.140625" style="299"/>
    <col min="3823" max="3823" width="9.42578125" style="299" customWidth="1"/>
    <col min="3824" max="3824" width="9.140625" style="299"/>
    <col min="3825" max="3825" width="10.42578125" style="299" customWidth="1"/>
    <col min="3826" max="4075" width="9.140625" style="299"/>
    <col min="4076" max="4076" width="40" style="299" customWidth="1"/>
    <col min="4077" max="4077" width="9.42578125" style="299" bestFit="1" customWidth="1"/>
    <col min="4078" max="4078" width="9.140625" style="299"/>
    <col min="4079" max="4079" width="9.42578125" style="299" customWidth="1"/>
    <col min="4080" max="4080" width="9.140625" style="299"/>
    <col min="4081" max="4081" width="10.42578125" style="299" customWidth="1"/>
    <col min="4082" max="4331" width="9.140625" style="299"/>
    <col min="4332" max="4332" width="40" style="299" customWidth="1"/>
    <col min="4333" max="4333" width="9.42578125" style="299" bestFit="1" customWidth="1"/>
    <col min="4334" max="4334" width="9.140625" style="299"/>
    <col min="4335" max="4335" width="9.42578125" style="299" customWidth="1"/>
    <col min="4336" max="4336" width="9.140625" style="299"/>
    <col min="4337" max="4337" width="10.42578125" style="299" customWidth="1"/>
    <col min="4338" max="4587" width="9.140625" style="299"/>
    <col min="4588" max="4588" width="40" style="299" customWidth="1"/>
    <col min="4589" max="4589" width="9.42578125" style="299" bestFit="1" customWidth="1"/>
    <col min="4590" max="4590" width="9.140625" style="299"/>
    <col min="4591" max="4591" width="9.42578125" style="299" customWidth="1"/>
    <col min="4592" max="4592" width="9.140625" style="299"/>
    <col min="4593" max="4593" width="10.42578125" style="299" customWidth="1"/>
    <col min="4594" max="4843" width="9.140625" style="299"/>
    <col min="4844" max="4844" width="40" style="299" customWidth="1"/>
    <col min="4845" max="4845" width="9.42578125" style="299" bestFit="1" customWidth="1"/>
    <col min="4846" max="4846" width="9.140625" style="299"/>
    <col min="4847" max="4847" width="9.42578125" style="299" customWidth="1"/>
    <col min="4848" max="4848" width="9.140625" style="299"/>
    <col min="4849" max="4849" width="10.42578125" style="299" customWidth="1"/>
    <col min="4850" max="5099" width="9.140625" style="299"/>
    <col min="5100" max="5100" width="40" style="299" customWidth="1"/>
    <col min="5101" max="5101" width="9.42578125" style="299" bestFit="1" customWidth="1"/>
    <col min="5102" max="5102" width="9.140625" style="299"/>
    <col min="5103" max="5103" width="9.42578125" style="299" customWidth="1"/>
    <col min="5104" max="5104" width="9.140625" style="299"/>
    <col min="5105" max="5105" width="10.42578125" style="299" customWidth="1"/>
    <col min="5106" max="5355" width="9.140625" style="299"/>
    <col min="5356" max="5356" width="40" style="299" customWidth="1"/>
    <col min="5357" max="5357" width="9.42578125" style="299" bestFit="1" customWidth="1"/>
    <col min="5358" max="5358" width="9.140625" style="299"/>
    <col min="5359" max="5359" width="9.42578125" style="299" customWidth="1"/>
    <col min="5360" max="5360" width="9.140625" style="299"/>
    <col min="5361" max="5361" width="10.42578125" style="299" customWidth="1"/>
    <col min="5362" max="5611" width="9.140625" style="299"/>
    <col min="5612" max="5612" width="40" style="299" customWidth="1"/>
    <col min="5613" max="5613" width="9.42578125" style="299" bestFit="1" customWidth="1"/>
    <col min="5614" max="5614" width="9.140625" style="299"/>
    <col min="5615" max="5615" width="9.42578125" style="299" customWidth="1"/>
    <col min="5616" max="5616" width="9.140625" style="299"/>
    <col min="5617" max="5617" width="10.42578125" style="299" customWidth="1"/>
    <col min="5618" max="5867" width="9.140625" style="299"/>
    <col min="5868" max="5868" width="40" style="299" customWidth="1"/>
    <col min="5869" max="5869" width="9.42578125" style="299" bestFit="1" customWidth="1"/>
    <col min="5870" max="5870" width="9.140625" style="299"/>
    <col min="5871" max="5871" width="9.42578125" style="299" customWidth="1"/>
    <col min="5872" max="5872" width="9.140625" style="299"/>
    <col min="5873" max="5873" width="10.42578125" style="299" customWidth="1"/>
    <col min="5874" max="6123" width="9.140625" style="299"/>
    <col min="6124" max="6124" width="40" style="299" customWidth="1"/>
    <col min="6125" max="6125" width="9.42578125" style="299" bestFit="1" customWidth="1"/>
    <col min="6126" max="6126" width="9.140625" style="299"/>
    <col min="6127" max="6127" width="9.42578125" style="299" customWidth="1"/>
    <col min="6128" max="6128" width="9.140625" style="299"/>
    <col min="6129" max="6129" width="10.42578125" style="299" customWidth="1"/>
    <col min="6130" max="6379" width="9.140625" style="299"/>
    <col min="6380" max="6380" width="40" style="299" customWidth="1"/>
    <col min="6381" max="6381" width="9.42578125" style="299" bestFit="1" customWidth="1"/>
    <col min="6382" max="6382" width="9.140625" style="299"/>
    <col min="6383" max="6383" width="9.42578125" style="299" customWidth="1"/>
    <col min="6384" max="6384" width="9.140625" style="299"/>
    <col min="6385" max="6385" width="10.42578125" style="299" customWidth="1"/>
    <col min="6386" max="6635" width="9.140625" style="299"/>
    <col min="6636" max="6636" width="40" style="299" customWidth="1"/>
    <col min="6637" max="6637" width="9.42578125" style="299" bestFit="1" customWidth="1"/>
    <col min="6638" max="6638" width="9.140625" style="299"/>
    <col min="6639" max="6639" width="9.42578125" style="299" customWidth="1"/>
    <col min="6640" max="6640" width="9.140625" style="299"/>
    <col min="6641" max="6641" width="10.42578125" style="299" customWidth="1"/>
    <col min="6642" max="6891" width="9.140625" style="299"/>
    <col min="6892" max="6892" width="40" style="299" customWidth="1"/>
    <col min="6893" max="6893" width="9.42578125" style="299" bestFit="1" customWidth="1"/>
    <col min="6894" max="6894" width="9.140625" style="299"/>
    <col min="6895" max="6895" width="9.42578125" style="299" customWidth="1"/>
    <col min="6896" max="6896" width="9.140625" style="299"/>
    <col min="6897" max="6897" width="10.42578125" style="299" customWidth="1"/>
    <col min="6898" max="7147" width="9.140625" style="299"/>
    <col min="7148" max="7148" width="40" style="299" customWidth="1"/>
    <col min="7149" max="7149" width="9.42578125" style="299" bestFit="1" customWidth="1"/>
    <col min="7150" max="7150" width="9.140625" style="299"/>
    <col min="7151" max="7151" width="9.42578125" style="299" customWidth="1"/>
    <col min="7152" max="7152" width="9.140625" style="299"/>
    <col min="7153" max="7153" width="10.42578125" style="299" customWidth="1"/>
    <col min="7154" max="7403" width="9.140625" style="299"/>
    <col min="7404" max="7404" width="40" style="299" customWidth="1"/>
    <col min="7405" max="7405" width="9.42578125" style="299" bestFit="1" customWidth="1"/>
    <col min="7406" max="7406" width="9.140625" style="299"/>
    <col min="7407" max="7407" width="9.42578125" style="299" customWidth="1"/>
    <col min="7408" max="7408" width="9.140625" style="299"/>
    <col min="7409" max="7409" width="10.42578125" style="299" customWidth="1"/>
    <col min="7410" max="7659" width="9.140625" style="299"/>
    <col min="7660" max="7660" width="40" style="299" customWidth="1"/>
    <col min="7661" max="7661" width="9.42578125" style="299" bestFit="1" customWidth="1"/>
    <col min="7662" max="7662" width="9.140625" style="299"/>
    <col min="7663" max="7663" width="9.42578125" style="299" customWidth="1"/>
    <col min="7664" max="7664" width="9.140625" style="299"/>
    <col min="7665" max="7665" width="10.42578125" style="299" customWidth="1"/>
    <col min="7666" max="7915" width="9.140625" style="299"/>
    <col min="7916" max="7916" width="40" style="299" customWidth="1"/>
    <col min="7917" max="7917" width="9.42578125" style="299" bestFit="1" customWidth="1"/>
    <col min="7918" max="7918" width="9.140625" style="299"/>
    <col min="7919" max="7919" width="9.42578125" style="299" customWidth="1"/>
    <col min="7920" max="7920" width="9.140625" style="299"/>
    <col min="7921" max="7921" width="10.42578125" style="299" customWidth="1"/>
    <col min="7922" max="8171" width="9.140625" style="299"/>
    <col min="8172" max="8172" width="40" style="299" customWidth="1"/>
    <col min="8173" max="8173" width="9.42578125" style="299" bestFit="1" customWidth="1"/>
    <col min="8174" max="8174" width="9.140625" style="299"/>
    <col min="8175" max="8175" width="9.42578125" style="299" customWidth="1"/>
    <col min="8176" max="8176" width="9.140625" style="299"/>
    <col min="8177" max="8177" width="10.42578125" style="299" customWidth="1"/>
    <col min="8178" max="8427" width="9.140625" style="299"/>
    <col min="8428" max="8428" width="40" style="299" customWidth="1"/>
    <col min="8429" max="8429" width="9.42578125" style="299" bestFit="1" customWidth="1"/>
    <col min="8430" max="8430" width="9.140625" style="299"/>
    <col min="8431" max="8431" width="9.42578125" style="299" customWidth="1"/>
    <col min="8432" max="8432" width="9.140625" style="299"/>
    <col min="8433" max="8433" width="10.42578125" style="299" customWidth="1"/>
    <col min="8434" max="8683" width="9.140625" style="299"/>
    <col min="8684" max="8684" width="40" style="299" customWidth="1"/>
    <col min="8685" max="8685" width="9.42578125" style="299" bestFit="1" customWidth="1"/>
    <col min="8686" max="8686" width="9.140625" style="299"/>
    <col min="8687" max="8687" width="9.42578125" style="299" customWidth="1"/>
    <col min="8688" max="8688" width="9.140625" style="299"/>
    <col min="8689" max="8689" width="10.42578125" style="299" customWidth="1"/>
    <col min="8690" max="8939" width="9.140625" style="299"/>
    <col min="8940" max="8940" width="40" style="299" customWidth="1"/>
    <col min="8941" max="8941" width="9.42578125" style="299" bestFit="1" customWidth="1"/>
    <col min="8942" max="8942" width="9.140625" style="299"/>
    <col min="8943" max="8943" width="9.42578125" style="299" customWidth="1"/>
    <col min="8944" max="8944" width="9.140625" style="299"/>
    <col min="8945" max="8945" width="10.42578125" style="299" customWidth="1"/>
    <col min="8946" max="9195" width="9.140625" style="299"/>
    <col min="9196" max="9196" width="40" style="299" customWidth="1"/>
    <col min="9197" max="9197" width="9.42578125" style="299" bestFit="1" customWidth="1"/>
    <col min="9198" max="9198" width="9.140625" style="299"/>
    <col min="9199" max="9199" width="9.42578125" style="299" customWidth="1"/>
    <col min="9200" max="9200" width="9.140625" style="299"/>
    <col min="9201" max="9201" width="10.42578125" style="299" customWidth="1"/>
    <col min="9202" max="9451" width="9.140625" style="299"/>
    <col min="9452" max="9452" width="40" style="299" customWidth="1"/>
    <col min="9453" max="9453" width="9.42578125" style="299" bestFit="1" customWidth="1"/>
    <col min="9454" max="9454" width="9.140625" style="299"/>
    <col min="9455" max="9455" width="9.42578125" style="299" customWidth="1"/>
    <col min="9456" max="9456" width="9.140625" style="299"/>
    <col min="9457" max="9457" width="10.42578125" style="299" customWidth="1"/>
    <col min="9458" max="9707" width="9.140625" style="299"/>
    <col min="9708" max="9708" width="40" style="299" customWidth="1"/>
    <col min="9709" max="9709" width="9.42578125" style="299" bestFit="1" customWidth="1"/>
    <col min="9710" max="9710" width="9.140625" style="299"/>
    <col min="9711" max="9711" width="9.42578125" style="299" customWidth="1"/>
    <col min="9712" max="9712" width="9.140625" style="299"/>
    <col min="9713" max="9713" width="10.42578125" style="299" customWidth="1"/>
    <col min="9714" max="9963" width="9.140625" style="299"/>
    <col min="9964" max="9964" width="40" style="299" customWidth="1"/>
    <col min="9965" max="9965" width="9.42578125" style="299" bestFit="1" customWidth="1"/>
    <col min="9966" max="9966" width="9.140625" style="299"/>
    <col min="9967" max="9967" width="9.42578125" style="299" customWidth="1"/>
    <col min="9968" max="9968" width="9.140625" style="299"/>
    <col min="9969" max="9969" width="10.42578125" style="299" customWidth="1"/>
    <col min="9970" max="10219" width="9.140625" style="299"/>
    <col min="10220" max="10220" width="40" style="299" customWidth="1"/>
    <col min="10221" max="10221" width="9.42578125" style="299" bestFit="1" customWidth="1"/>
    <col min="10222" max="10222" width="9.140625" style="299"/>
    <col min="10223" max="10223" width="9.42578125" style="299" customWidth="1"/>
    <col min="10224" max="10224" width="9.140625" style="299"/>
    <col min="10225" max="10225" width="10.42578125" style="299" customWidth="1"/>
    <col min="10226" max="10475" width="9.140625" style="299"/>
    <col min="10476" max="10476" width="40" style="299" customWidth="1"/>
    <col min="10477" max="10477" width="9.42578125" style="299" bestFit="1" customWidth="1"/>
    <col min="10478" max="10478" width="9.140625" style="299"/>
    <col min="10479" max="10479" width="9.42578125" style="299" customWidth="1"/>
    <col min="10480" max="10480" width="9.140625" style="299"/>
    <col min="10481" max="10481" width="10.42578125" style="299" customWidth="1"/>
    <col min="10482" max="10731" width="9.140625" style="299"/>
    <col min="10732" max="10732" width="40" style="299" customWidth="1"/>
    <col min="10733" max="10733" width="9.42578125" style="299" bestFit="1" customWidth="1"/>
    <col min="10734" max="10734" width="9.140625" style="299"/>
    <col min="10735" max="10735" width="9.42578125" style="299" customWidth="1"/>
    <col min="10736" max="10736" width="9.140625" style="299"/>
    <col min="10737" max="10737" width="10.42578125" style="299" customWidth="1"/>
    <col min="10738" max="10987" width="9.140625" style="299"/>
    <col min="10988" max="10988" width="40" style="299" customWidth="1"/>
    <col min="10989" max="10989" width="9.42578125" style="299" bestFit="1" customWidth="1"/>
    <col min="10990" max="10990" width="9.140625" style="299"/>
    <col min="10991" max="10991" width="9.42578125" style="299" customWidth="1"/>
    <col min="10992" max="10992" width="9.140625" style="299"/>
    <col min="10993" max="10993" width="10.42578125" style="299" customWidth="1"/>
    <col min="10994" max="11243" width="9.140625" style="299"/>
    <col min="11244" max="11244" width="40" style="299" customWidth="1"/>
    <col min="11245" max="11245" width="9.42578125" style="299" bestFit="1" customWidth="1"/>
    <col min="11246" max="11246" width="9.140625" style="299"/>
    <col min="11247" max="11247" width="9.42578125" style="299" customWidth="1"/>
    <col min="11248" max="11248" width="9.140625" style="299"/>
    <col min="11249" max="11249" width="10.42578125" style="299" customWidth="1"/>
    <col min="11250" max="11499" width="9.140625" style="299"/>
    <col min="11500" max="11500" width="40" style="299" customWidth="1"/>
    <col min="11501" max="11501" width="9.42578125" style="299" bestFit="1" customWidth="1"/>
    <col min="11502" max="11502" width="9.140625" style="299"/>
    <col min="11503" max="11503" width="9.42578125" style="299" customWidth="1"/>
    <col min="11504" max="11504" width="9.140625" style="299"/>
    <col min="11505" max="11505" width="10.42578125" style="299" customWidth="1"/>
    <col min="11506" max="11755" width="9.140625" style="299"/>
    <col min="11756" max="11756" width="40" style="299" customWidth="1"/>
    <col min="11757" max="11757" width="9.42578125" style="299" bestFit="1" customWidth="1"/>
    <col min="11758" max="11758" width="9.140625" style="299"/>
    <col min="11759" max="11759" width="9.42578125" style="299" customWidth="1"/>
    <col min="11760" max="11760" width="9.140625" style="299"/>
    <col min="11761" max="11761" width="10.42578125" style="299" customWidth="1"/>
    <col min="11762" max="12011" width="9.140625" style="299"/>
    <col min="12012" max="12012" width="40" style="299" customWidth="1"/>
    <col min="12013" max="12013" width="9.42578125" style="299" bestFit="1" customWidth="1"/>
    <col min="12014" max="12014" width="9.140625" style="299"/>
    <col min="12015" max="12015" width="9.42578125" style="299" customWidth="1"/>
    <col min="12016" max="12016" width="9.140625" style="299"/>
    <col min="12017" max="12017" width="10.42578125" style="299" customWidth="1"/>
    <col min="12018" max="12267" width="9.140625" style="299"/>
    <col min="12268" max="12268" width="40" style="299" customWidth="1"/>
    <col min="12269" max="12269" width="9.42578125" style="299" bestFit="1" customWidth="1"/>
    <col min="12270" max="12270" width="9.140625" style="299"/>
    <col min="12271" max="12271" width="9.42578125" style="299" customWidth="1"/>
    <col min="12272" max="12272" width="9.140625" style="299"/>
    <col min="12273" max="12273" width="10.42578125" style="299" customWidth="1"/>
    <col min="12274" max="12523" width="9.140625" style="299"/>
    <col min="12524" max="12524" width="40" style="299" customWidth="1"/>
    <col min="12525" max="12525" width="9.42578125" style="299" bestFit="1" customWidth="1"/>
    <col min="12526" max="12526" width="9.140625" style="299"/>
    <col min="12527" max="12527" width="9.42578125" style="299" customWidth="1"/>
    <col min="12528" max="12528" width="9.140625" style="299"/>
    <col min="12529" max="12529" width="10.42578125" style="299" customWidth="1"/>
    <col min="12530" max="12779" width="9.140625" style="299"/>
    <col min="12780" max="12780" width="40" style="299" customWidth="1"/>
    <col min="12781" max="12781" width="9.42578125" style="299" bestFit="1" customWidth="1"/>
    <col min="12782" max="12782" width="9.140625" style="299"/>
    <col min="12783" max="12783" width="9.42578125" style="299" customWidth="1"/>
    <col min="12784" max="12784" width="9.140625" style="299"/>
    <col min="12785" max="12785" width="10.42578125" style="299" customWidth="1"/>
    <col min="12786" max="13035" width="9.140625" style="299"/>
    <col min="13036" max="13036" width="40" style="299" customWidth="1"/>
    <col min="13037" max="13037" width="9.42578125" style="299" bestFit="1" customWidth="1"/>
    <col min="13038" max="13038" width="9.140625" style="299"/>
    <col min="13039" max="13039" width="9.42578125" style="299" customWidth="1"/>
    <col min="13040" max="13040" width="9.140625" style="299"/>
    <col min="13041" max="13041" width="10.42578125" style="299" customWidth="1"/>
    <col min="13042" max="13291" width="9.140625" style="299"/>
    <col min="13292" max="13292" width="40" style="299" customWidth="1"/>
    <col min="13293" max="13293" width="9.42578125" style="299" bestFit="1" customWidth="1"/>
    <col min="13294" max="13294" width="9.140625" style="299"/>
    <col min="13295" max="13295" width="9.42578125" style="299" customWidth="1"/>
    <col min="13296" max="13296" width="9.140625" style="299"/>
    <col min="13297" max="13297" width="10.42578125" style="299" customWidth="1"/>
    <col min="13298" max="13547" width="9.140625" style="299"/>
    <col min="13548" max="13548" width="40" style="299" customWidth="1"/>
    <col min="13549" max="13549" width="9.42578125" style="299" bestFit="1" customWidth="1"/>
    <col min="13550" max="13550" width="9.140625" style="299"/>
    <col min="13551" max="13551" width="9.42578125" style="299" customWidth="1"/>
    <col min="13552" max="13552" width="9.140625" style="299"/>
    <col min="13553" max="13553" width="10.42578125" style="299" customWidth="1"/>
    <col min="13554" max="13803" width="9.140625" style="299"/>
    <col min="13804" max="13804" width="40" style="299" customWidth="1"/>
    <col min="13805" max="13805" width="9.42578125" style="299" bestFit="1" customWidth="1"/>
    <col min="13806" max="13806" width="9.140625" style="299"/>
    <col min="13807" max="13807" width="9.42578125" style="299" customWidth="1"/>
    <col min="13808" max="13808" width="9.140625" style="299"/>
    <col min="13809" max="13809" width="10.42578125" style="299" customWidth="1"/>
    <col min="13810" max="14059" width="9.140625" style="299"/>
    <col min="14060" max="14060" width="40" style="299" customWidth="1"/>
    <col min="14061" max="14061" width="9.42578125" style="299" bestFit="1" customWidth="1"/>
    <col min="14062" max="14062" width="9.140625" style="299"/>
    <col min="14063" max="14063" width="9.42578125" style="299" customWidth="1"/>
    <col min="14064" max="14064" width="9.140625" style="299"/>
    <col min="14065" max="14065" width="10.42578125" style="299" customWidth="1"/>
    <col min="14066" max="14315" width="9.140625" style="299"/>
    <col min="14316" max="14316" width="40" style="299" customWidth="1"/>
    <col min="14317" max="14317" width="9.42578125" style="299" bestFit="1" customWidth="1"/>
    <col min="14318" max="14318" width="9.140625" style="299"/>
    <col min="14319" max="14319" width="9.42578125" style="299" customWidth="1"/>
    <col min="14320" max="14320" width="9.140625" style="299"/>
    <col min="14321" max="14321" width="10.42578125" style="299" customWidth="1"/>
    <col min="14322" max="14571" width="9.140625" style="299"/>
    <col min="14572" max="14572" width="40" style="299" customWidth="1"/>
    <col min="14573" max="14573" width="9.42578125" style="299" bestFit="1" customWidth="1"/>
    <col min="14574" max="14574" width="9.140625" style="299"/>
    <col min="14575" max="14575" width="9.42578125" style="299" customWidth="1"/>
    <col min="14576" max="14576" width="9.140625" style="299"/>
    <col min="14577" max="14577" width="10.42578125" style="299" customWidth="1"/>
    <col min="14578" max="14827" width="9.140625" style="299"/>
    <col min="14828" max="14828" width="40" style="299" customWidth="1"/>
    <col min="14829" max="14829" width="9.42578125" style="299" bestFit="1" customWidth="1"/>
    <col min="14830" max="14830" width="9.140625" style="299"/>
    <col min="14831" max="14831" width="9.42578125" style="299" customWidth="1"/>
    <col min="14832" max="14832" width="9.140625" style="299"/>
    <col min="14833" max="14833" width="10.42578125" style="299" customWidth="1"/>
    <col min="14834" max="15083" width="9.140625" style="299"/>
    <col min="15084" max="15084" width="40" style="299" customWidth="1"/>
    <col min="15085" max="15085" width="9.42578125" style="299" bestFit="1" customWidth="1"/>
    <col min="15086" max="15086" width="9.140625" style="299"/>
    <col min="15087" max="15087" width="9.42578125" style="299" customWidth="1"/>
    <col min="15088" max="15088" width="9.140625" style="299"/>
    <col min="15089" max="15089" width="10.42578125" style="299" customWidth="1"/>
    <col min="15090" max="15339" width="9.140625" style="299"/>
    <col min="15340" max="15340" width="40" style="299" customWidth="1"/>
    <col min="15341" max="15341" width="9.42578125" style="299" bestFit="1" customWidth="1"/>
    <col min="15342" max="15342" width="9.140625" style="299"/>
    <col min="15343" max="15343" width="9.42578125" style="299" customWidth="1"/>
    <col min="15344" max="15344" width="9.140625" style="299"/>
    <col min="15345" max="15345" width="10.42578125" style="299" customWidth="1"/>
    <col min="15346" max="15595" width="9.140625" style="299"/>
    <col min="15596" max="15596" width="40" style="299" customWidth="1"/>
    <col min="15597" max="15597" width="9.42578125" style="299" bestFit="1" customWidth="1"/>
    <col min="15598" max="15598" width="9.140625" style="299"/>
    <col min="15599" max="15599" width="9.42578125" style="299" customWidth="1"/>
    <col min="15600" max="15600" width="9.140625" style="299"/>
    <col min="15601" max="15601" width="10.42578125" style="299" customWidth="1"/>
    <col min="15602" max="15851" width="9.140625" style="299"/>
    <col min="15852" max="15852" width="40" style="299" customWidth="1"/>
    <col min="15853" max="15853" width="9.42578125" style="299" bestFit="1" customWidth="1"/>
    <col min="15854" max="15854" width="9.140625" style="299"/>
    <col min="15855" max="15855" width="9.42578125" style="299" customWidth="1"/>
    <col min="15856" max="15856" width="9.140625" style="299"/>
    <col min="15857" max="15857" width="10.42578125" style="299" customWidth="1"/>
    <col min="15858" max="16107" width="9.140625" style="299"/>
    <col min="16108" max="16108" width="40" style="299" customWidth="1"/>
    <col min="16109" max="16109" width="9.42578125" style="299" bestFit="1" customWidth="1"/>
    <col min="16110" max="16110" width="9.140625" style="299"/>
    <col min="16111" max="16111" width="9.42578125" style="299" customWidth="1"/>
    <col min="16112" max="16112" width="9.140625" style="299"/>
    <col min="16113" max="16113" width="10.42578125" style="299" customWidth="1"/>
    <col min="16114" max="16384" width="9.140625" style="299"/>
  </cols>
  <sheetData>
    <row r="1" spans="1:6" ht="24" thickBot="1" x14ac:dyDescent="0.4">
      <c r="A1" s="9" t="s">
        <v>224</v>
      </c>
      <c r="B1" s="5"/>
      <c r="C1" s="5"/>
      <c r="D1" s="6"/>
      <c r="E1" s="5"/>
    </row>
    <row r="2" spans="1:6" s="303" customFormat="1" ht="51.75" thickBot="1" x14ac:dyDescent="0.25">
      <c r="A2" s="300" t="s">
        <v>9</v>
      </c>
      <c r="B2" s="301" t="s">
        <v>155</v>
      </c>
      <c r="C2" s="301" t="s">
        <v>156</v>
      </c>
      <c r="D2" s="301" t="s">
        <v>157</v>
      </c>
      <c r="E2" s="302" t="s">
        <v>158</v>
      </c>
    </row>
    <row r="3" spans="1:6" ht="15.75" thickBot="1" x14ac:dyDescent="0.3">
      <c r="A3" s="304" t="s">
        <v>10</v>
      </c>
      <c r="B3" s="305"/>
      <c r="C3" s="305"/>
      <c r="D3" s="306"/>
      <c r="E3" s="307"/>
    </row>
    <row r="4" spans="1:6" x14ac:dyDescent="0.25">
      <c r="A4" s="308" t="s">
        <v>225</v>
      </c>
      <c r="B4" s="309">
        <v>0</v>
      </c>
      <c r="C4" s="309">
        <v>0</v>
      </c>
      <c r="D4" s="309">
        <v>0</v>
      </c>
      <c r="E4" s="310" t="e">
        <f>D4/C4</f>
        <v>#DIV/0!</v>
      </c>
    </row>
    <row r="5" spans="1:6" x14ac:dyDescent="0.25">
      <c r="A5" s="311" t="s">
        <v>57</v>
      </c>
      <c r="B5" s="312">
        <f>SUM(B6:B10)</f>
        <v>0</v>
      </c>
      <c r="C5" s="312">
        <f>SUM(C6:C10)</f>
        <v>0</v>
      </c>
      <c r="D5" s="312">
        <f>SUM(D6:D10)</f>
        <v>0</v>
      </c>
      <c r="E5" s="313" t="e">
        <f t="shared" ref="E5:E13" si="0">D5/C5</f>
        <v>#DIV/0!</v>
      </c>
      <c r="F5" s="314"/>
    </row>
    <row r="6" spans="1:6" s="314" customFormat="1" ht="24.75" x14ac:dyDescent="0.25">
      <c r="A6" s="315" t="s">
        <v>160</v>
      </c>
      <c r="B6" s="378"/>
      <c r="C6" s="378"/>
      <c r="D6" s="378"/>
      <c r="E6" s="316"/>
      <c r="F6" s="299"/>
    </row>
    <row r="7" spans="1:6" x14ac:dyDescent="0.25">
      <c r="A7" s="317" t="s">
        <v>226</v>
      </c>
      <c r="B7" s="377"/>
      <c r="C7" s="377"/>
      <c r="D7" s="377"/>
      <c r="E7" s="318"/>
    </row>
    <row r="8" spans="1:6" ht="24.75" x14ac:dyDescent="0.25">
      <c r="A8" s="317" t="s">
        <v>227</v>
      </c>
      <c r="B8" s="377"/>
      <c r="C8" s="377"/>
      <c r="D8" s="377"/>
      <c r="E8" s="318"/>
    </row>
    <row r="9" spans="1:6" s="314" customFormat="1" x14ac:dyDescent="0.25">
      <c r="A9" s="317" t="s">
        <v>228</v>
      </c>
      <c r="B9" s="377"/>
      <c r="C9" s="377"/>
      <c r="D9" s="377"/>
      <c r="E9" s="318"/>
      <c r="F9" s="299"/>
    </row>
    <row r="10" spans="1:6" s="314" customFormat="1" ht="24.75" x14ac:dyDescent="0.25">
      <c r="A10" s="317" t="s">
        <v>229</v>
      </c>
      <c r="B10" s="377"/>
      <c r="C10" s="377"/>
      <c r="D10" s="377"/>
      <c r="E10" s="318"/>
      <c r="F10" s="299"/>
    </row>
    <row r="11" spans="1:6" ht="26.25" x14ac:dyDescent="0.25">
      <c r="A11" s="319" t="s">
        <v>230</v>
      </c>
      <c r="B11" s="312">
        <v>0</v>
      </c>
      <c r="C11" s="312">
        <v>0</v>
      </c>
      <c r="D11" s="312">
        <v>0</v>
      </c>
      <c r="E11" s="313" t="e">
        <f t="shared" si="0"/>
        <v>#DIV/0!</v>
      </c>
      <c r="F11" s="314"/>
    </row>
    <row r="12" spans="1:6" x14ac:dyDescent="0.25">
      <c r="A12" s="311" t="s">
        <v>231</v>
      </c>
      <c r="B12" s="384">
        <v>0</v>
      </c>
      <c r="C12" s="384">
        <v>0</v>
      </c>
      <c r="D12" s="384">
        <v>0</v>
      </c>
      <c r="E12" s="313" t="e">
        <f t="shared" si="0"/>
        <v>#DIV/0!</v>
      </c>
    </row>
    <row r="13" spans="1:6" x14ac:dyDescent="0.25">
      <c r="A13" s="381" t="s">
        <v>232</v>
      </c>
      <c r="B13" s="382">
        <f>SUM(B4,B5,B11,B12)</f>
        <v>0</v>
      </c>
      <c r="C13" s="382">
        <f t="shared" ref="C13:D13" si="1">SUM(C4,C5,C11,C12)</f>
        <v>0</v>
      </c>
      <c r="D13" s="382">
        <f t="shared" si="1"/>
        <v>0</v>
      </c>
      <c r="E13" s="320" t="e">
        <f t="shared" si="0"/>
        <v>#DIV/0!</v>
      </c>
    </row>
    <row r="14" spans="1:6" s="314" customFormat="1" ht="15.75" thickBot="1" x14ac:dyDescent="0.3">
      <c r="A14" s="321"/>
      <c r="B14" s="10"/>
      <c r="C14" s="10"/>
      <c r="D14" s="10"/>
      <c r="E14" s="78"/>
      <c r="F14" s="299"/>
    </row>
    <row r="15" spans="1:6" s="314" customFormat="1" ht="51.75" thickBot="1" x14ac:dyDescent="0.3">
      <c r="A15" s="300" t="s">
        <v>9</v>
      </c>
      <c r="B15" s="301" t="s">
        <v>155</v>
      </c>
      <c r="C15" s="301" t="s">
        <v>156</v>
      </c>
      <c r="D15" s="301" t="s">
        <v>157</v>
      </c>
      <c r="E15" s="302" t="s">
        <v>158</v>
      </c>
      <c r="F15" s="299"/>
    </row>
    <row r="16" spans="1:6" s="314" customFormat="1" ht="15.75" thickBot="1" x14ac:dyDescent="0.3">
      <c r="A16" s="322" t="s">
        <v>326</v>
      </c>
      <c r="B16" s="323"/>
      <c r="C16" s="323"/>
      <c r="D16" s="323"/>
      <c r="E16" s="324"/>
      <c r="F16" s="299"/>
    </row>
    <row r="17" spans="1:6" s="314" customFormat="1" x14ac:dyDescent="0.25">
      <c r="A17" s="325" t="s">
        <v>189</v>
      </c>
      <c r="B17" s="326">
        <f>SUM(B18:B21)</f>
        <v>0</v>
      </c>
      <c r="C17" s="326">
        <f>SUM(C18:C21)</f>
        <v>0</v>
      </c>
      <c r="D17" s="326">
        <f>SUM(D18:D21)</f>
        <v>0</v>
      </c>
      <c r="E17" s="327" t="e">
        <f t="shared" ref="E17:E28" si="2">D17/C17</f>
        <v>#DIV/0!</v>
      </c>
    </row>
    <row r="18" spans="1:6" s="314" customFormat="1" x14ac:dyDescent="0.25">
      <c r="A18" s="328" t="s">
        <v>233</v>
      </c>
      <c r="B18" s="380"/>
      <c r="C18" s="380"/>
      <c r="D18" s="380"/>
      <c r="E18" s="329"/>
    </row>
    <row r="19" spans="1:6" s="314" customFormat="1" x14ac:dyDescent="0.25">
      <c r="A19" s="328" t="s">
        <v>234</v>
      </c>
      <c r="B19" s="380"/>
      <c r="C19" s="380"/>
      <c r="D19" s="380"/>
      <c r="E19" s="329"/>
    </row>
    <row r="20" spans="1:6" s="314" customFormat="1" x14ac:dyDescent="0.25">
      <c r="A20" s="328" t="s">
        <v>235</v>
      </c>
      <c r="B20" s="379"/>
      <c r="C20" s="379"/>
      <c r="D20" s="379"/>
      <c r="E20" s="330"/>
    </row>
    <row r="21" spans="1:6" s="314" customFormat="1" ht="24.75" x14ac:dyDescent="0.25">
      <c r="A21" s="328" t="s">
        <v>236</v>
      </c>
      <c r="B21" s="379"/>
      <c r="C21" s="379"/>
      <c r="D21" s="379"/>
      <c r="E21" s="330"/>
    </row>
    <row r="22" spans="1:6" s="314" customFormat="1" x14ac:dyDescent="0.25">
      <c r="A22" s="325" t="s">
        <v>237</v>
      </c>
      <c r="B22" s="331">
        <f>SUM(B23:B26)</f>
        <v>0</v>
      </c>
      <c r="C22" s="331">
        <f t="shared" ref="C22:D22" si="3">SUM(C23:C26)</f>
        <v>0</v>
      </c>
      <c r="D22" s="331">
        <f t="shared" si="3"/>
        <v>0</v>
      </c>
      <c r="E22" s="327" t="e">
        <f t="shared" si="2"/>
        <v>#DIV/0!</v>
      </c>
    </row>
    <row r="23" spans="1:6" x14ac:dyDescent="0.25">
      <c r="A23" s="328" t="s">
        <v>238</v>
      </c>
      <c r="B23" s="379"/>
      <c r="C23" s="379"/>
      <c r="D23" s="379"/>
      <c r="E23" s="330"/>
      <c r="F23" s="314"/>
    </row>
    <row r="24" spans="1:6" x14ac:dyDescent="0.25">
      <c r="A24" s="328" t="s">
        <v>239</v>
      </c>
      <c r="B24" s="379"/>
      <c r="C24" s="379"/>
      <c r="D24" s="379"/>
      <c r="E24" s="330"/>
      <c r="F24" s="314"/>
    </row>
    <row r="25" spans="1:6" x14ac:dyDescent="0.25">
      <c r="A25" s="328" t="s">
        <v>240</v>
      </c>
      <c r="B25" s="379"/>
      <c r="C25" s="379"/>
      <c r="D25" s="379"/>
      <c r="E25" s="330"/>
      <c r="F25" s="314"/>
    </row>
    <row r="26" spans="1:6" x14ac:dyDescent="0.25">
      <c r="A26" s="328" t="s">
        <v>241</v>
      </c>
      <c r="B26" s="379"/>
      <c r="C26" s="379"/>
      <c r="D26" s="379"/>
      <c r="E26" s="330"/>
      <c r="F26" s="314"/>
    </row>
    <row r="27" spans="1:6" x14ac:dyDescent="0.25">
      <c r="A27" s="325" t="s">
        <v>242</v>
      </c>
      <c r="B27" s="331">
        <v>0</v>
      </c>
      <c r="C27" s="331">
        <v>0</v>
      </c>
      <c r="D27" s="331">
        <v>0</v>
      </c>
      <c r="E27" s="327" t="e">
        <f t="shared" si="2"/>
        <v>#DIV/0!</v>
      </c>
      <c r="F27" s="314"/>
    </row>
    <row r="28" spans="1:6" x14ac:dyDescent="0.25">
      <c r="A28" s="383" t="s">
        <v>243</v>
      </c>
      <c r="B28" s="120">
        <f>SUM(B17,B22,B27)</f>
        <v>0</v>
      </c>
      <c r="C28" s="120">
        <f>SUM(C17,C22,C27)</f>
        <v>0</v>
      </c>
      <c r="D28" s="120">
        <f>SUM(D17,D22,D27)</f>
        <v>0</v>
      </c>
      <c r="E28" s="332" t="e">
        <f t="shared" si="2"/>
        <v>#DIV/0!</v>
      </c>
    </row>
    <row r="29" spans="1:6" ht="15.75" thickBot="1" x14ac:dyDescent="0.3">
      <c r="A29" s="333"/>
      <c r="B29" s="6"/>
      <c r="C29" s="6"/>
      <c r="D29" s="334"/>
      <c r="E29" s="77"/>
    </row>
    <row r="30" spans="1:6" ht="15.75" thickBot="1" x14ac:dyDescent="0.3">
      <c r="A30" s="335" t="s">
        <v>244</v>
      </c>
      <c r="B30" s="336">
        <f>B13+B28</f>
        <v>0</v>
      </c>
      <c r="C30" s="336">
        <f t="shared" ref="C30:D30" si="4">C13+C28</f>
        <v>0</v>
      </c>
      <c r="D30" s="336">
        <f t="shared" si="4"/>
        <v>0</v>
      </c>
      <c r="E30" s="337" t="e">
        <f t="shared" ref="E30" si="5">D30/C30</f>
        <v>#DIV/0!</v>
      </c>
    </row>
  </sheetData>
  <pageMargins left="0.7" right="0.7" top="0.53125" bottom="0.75" header="0.3" footer="0.3"/>
  <pageSetup orientation="portrait" r:id="rId1"/>
  <headerFooter>
    <oddHeader>&amp;L&amp;"Arial,Regular"&amp;8Esitada EJL-le hijemalt 19.01.2018&amp;R&amp;"Arial,Regular"&amp;8MTÜ______________________________</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6EBF-5154-4AED-B977-C4FD07C5CE3B}">
  <dimension ref="A1:Y112"/>
  <sheetViews>
    <sheetView tabSelected="1" view="pageLayout" zoomScaleNormal="100" workbookViewId="0">
      <selection activeCell="C45" sqref="C45"/>
    </sheetView>
  </sheetViews>
  <sheetFormatPr defaultRowHeight="15" x14ac:dyDescent="0.25"/>
  <cols>
    <col min="1" max="1" width="38.5703125" style="220" customWidth="1"/>
    <col min="2" max="2" width="41.5703125" style="220" customWidth="1"/>
    <col min="3" max="4" width="10.5703125" style="220" customWidth="1"/>
    <col min="5" max="6" width="9.140625" style="220"/>
    <col min="7" max="7" width="64.5703125" style="220" customWidth="1"/>
    <col min="8" max="234" width="9.140625" style="220"/>
    <col min="235" max="235" width="40" style="220" customWidth="1"/>
    <col min="236" max="236" width="9.42578125" style="220" bestFit="1" customWidth="1"/>
    <col min="237" max="237" width="9.140625" style="220"/>
    <col min="238" max="238" width="9.42578125" style="220" customWidth="1"/>
    <col min="239" max="239" width="9.140625" style="220"/>
    <col min="240" max="240" width="10.42578125" style="220" customWidth="1"/>
    <col min="241" max="490" width="9.140625" style="220"/>
    <col min="491" max="491" width="40" style="220" customWidth="1"/>
    <col min="492" max="492" width="9.42578125" style="220" bestFit="1" customWidth="1"/>
    <col min="493" max="493" width="9.140625" style="220"/>
    <col min="494" max="494" width="9.42578125" style="220" customWidth="1"/>
    <col min="495" max="495" width="9.140625" style="220"/>
    <col min="496" max="496" width="10.42578125" style="220" customWidth="1"/>
    <col min="497" max="746" width="9.140625" style="220"/>
    <col min="747" max="747" width="40" style="220" customWidth="1"/>
    <col min="748" max="748" width="9.42578125" style="220" bestFit="1" customWidth="1"/>
    <col min="749" max="749" width="9.140625" style="220"/>
    <col min="750" max="750" width="9.42578125" style="220" customWidth="1"/>
    <col min="751" max="751" width="9.140625" style="220"/>
    <col min="752" max="752" width="10.42578125" style="220" customWidth="1"/>
    <col min="753" max="1002" width="9.140625" style="220"/>
    <col min="1003" max="1003" width="40" style="220" customWidth="1"/>
    <col min="1004" max="1004" width="9.42578125" style="220" bestFit="1" customWidth="1"/>
    <col min="1005" max="1005" width="9.140625" style="220"/>
    <col min="1006" max="1006" width="9.42578125" style="220" customWidth="1"/>
    <col min="1007" max="1007" width="9.140625" style="220"/>
    <col min="1008" max="1008" width="10.42578125" style="220" customWidth="1"/>
    <col min="1009" max="1258" width="9.140625" style="220"/>
    <col min="1259" max="1259" width="40" style="220" customWidth="1"/>
    <col min="1260" max="1260" width="9.42578125" style="220" bestFit="1" customWidth="1"/>
    <col min="1261" max="1261" width="9.140625" style="220"/>
    <col min="1262" max="1262" width="9.42578125" style="220" customWidth="1"/>
    <col min="1263" max="1263" width="9.140625" style="220"/>
    <col min="1264" max="1264" width="10.42578125" style="220" customWidth="1"/>
    <col min="1265" max="1514" width="9.140625" style="220"/>
    <col min="1515" max="1515" width="40" style="220" customWidth="1"/>
    <col min="1516" max="1516" width="9.42578125" style="220" bestFit="1" customWidth="1"/>
    <col min="1517" max="1517" width="9.140625" style="220"/>
    <col min="1518" max="1518" width="9.42578125" style="220" customWidth="1"/>
    <col min="1519" max="1519" width="9.140625" style="220"/>
    <col min="1520" max="1520" width="10.42578125" style="220" customWidth="1"/>
    <col min="1521" max="1770" width="9.140625" style="220"/>
    <col min="1771" max="1771" width="40" style="220" customWidth="1"/>
    <col min="1772" max="1772" width="9.42578125" style="220" bestFit="1" customWidth="1"/>
    <col min="1773" max="1773" width="9.140625" style="220"/>
    <col min="1774" max="1774" width="9.42578125" style="220" customWidth="1"/>
    <col min="1775" max="1775" width="9.140625" style="220"/>
    <col min="1776" max="1776" width="10.42578125" style="220" customWidth="1"/>
    <col min="1777" max="2026" width="9.140625" style="220"/>
    <col min="2027" max="2027" width="40" style="220" customWidth="1"/>
    <col min="2028" max="2028" width="9.42578125" style="220" bestFit="1" customWidth="1"/>
    <col min="2029" max="2029" width="9.140625" style="220"/>
    <col min="2030" max="2030" width="9.42578125" style="220" customWidth="1"/>
    <col min="2031" max="2031" width="9.140625" style="220"/>
    <col min="2032" max="2032" width="10.42578125" style="220" customWidth="1"/>
    <col min="2033" max="2282" width="9.140625" style="220"/>
    <col min="2283" max="2283" width="40" style="220" customWidth="1"/>
    <col min="2284" max="2284" width="9.42578125" style="220" bestFit="1" customWidth="1"/>
    <col min="2285" max="2285" width="9.140625" style="220"/>
    <col min="2286" max="2286" width="9.42578125" style="220" customWidth="1"/>
    <col min="2287" max="2287" width="9.140625" style="220"/>
    <col min="2288" max="2288" width="10.42578125" style="220" customWidth="1"/>
    <col min="2289" max="2538" width="9.140625" style="220"/>
    <col min="2539" max="2539" width="40" style="220" customWidth="1"/>
    <col min="2540" max="2540" width="9.42578125" style="220" bestFit="1" customWidth="1"/>
    <col min="2541" max="2541" width="9.140625" style="220"/>
    <col min="2542" max="2542" width="9.42578125" style="220" customWidth="1"/>
    <col min="2543" max="2543" width="9.140625" style="220"/>
    <col min="2544" max="2544" width="10.42578125" style="220" customWidth="1"/>
    <col min="2545" max="2794" width="9.140625" style="220"/>
    <col min="2795" max="2795" width="40" style="220" customWidth="1"/>
    <col min="2796" max="2796" width="9.42578125" style="220" bestFit="1" customWidth="1"/>
    <col min="2797" max="2797" width="9.140625" style="220"/>
    <col min="2798" max="2798" width="9.42578125" style="220" customWidth="1"/>
    <col min="2799" max="2799" width="9.140625" style="220"/>
    <col min="2800" max="2800" width="10.42578125" style="220" customWidth="1"/>
    <col min="2801" max="3050" width="9.140625" style="220"/>
    <col min="3051" max="3051" width="40" style="220" customWidth="1"/>
    <col min="3052" max="3052" width="9.42578125" style="220" bestFit="1" customWidth="1"/>
    <col min="3053" max="3053" width="9.140625" style="220"/>
    <col min="3054" max="3054" width="9.42578125" style="220" customWidth="1"/>
    <col min="3055" max="3055" width="9.140625" style="220"/>
    <col min="3056" max="3056" width="10.42578125" style="220" customWidth="1"/>
    <col min="3057" max="3306" width="9.140625" style="220"/>
    <col min="3307" max="3307" width="40" style="220" customWidth="1"/>
    <col min="3308" max="3308" width="9.42578125" style="220" bestFit="1" customWidth="1"/>
    <col min="3309" max="3309" width="9.140625" style="220"/>
    <col min="3310" max="3310" width="9.42578125" style="220" customWidth="1"/>
    <col min="3311" max="3311" width="9.140625" style="220"/>
    <col min="3312" max="3312" width="10.42578125" style="220" customWidth="1"/>
    <col min="3313" max="3562" width="9.140625" style="220"/>
    <col min="3563" max="3563" width="40" style="220" customWidth="1"/>
    <col min="3564" max="3564" width="9.42578125" style="220" bestFit="1" customWidth="1"/>
    <col min="3565" max="3565" width="9.140625" style="220"/>
    <col min="3566" max="3566" width="9.42578125" style="220" customWidth="1"/>
    <col min="3567" max="3567" width="9.140625" style="220"/>
    <col min="3568" max="3568" width="10.42578125" style="220" customWidth="1"/>
    <col min="3569" max="3818" width="9.140625" style="220"/>
    <col min="3819" max="3819" width="40" style="220" customWidth="1"/>
    <col min="3820" max="3820" width="9.42578125" style="220" bestFit="1" customWidth="1"/>
    <col min="3821" max="3821" width="9.140625" style="220"/>
    <col min="3822" max="3822" width="9.42578125" style="220" customWidth="1"/>
    <col min="3823" max="3823" width="9.140625" style="220"/>
    <col min="3824" max="3824" width="10.42578125" style="220" customWidth="1"/>
    <col min="3825" max="4074" width="9.140625" style="220"/>
    <col min="4075" max="4075" width="40" style="220" customWidth="1"/>
    <col min="4076" max="4076" width="9.42578125" style="220" bestFit="1" customWidth="1"/>
    <col min="4077" max="4077" width="9.140625" style="220"/>
    <col min="4078" max="4078" width="9.42578125" style="220" customWidth="1"/>
    <col min="4079" max="4079" width="9.140625" style="220"/>
    <col min="4080" max="4080" width="10.42578125" style="220" customWidth="1"/>
    <col min="4081" max="4330" width="9.140625" style="220"/>
    <col min="4331" max="4331" width="40" style="220" customWidth="1"/>
    <col min="4332" max="4332" width="9.42578125" style="220" bestFit="1" customWidth="1"/>
    <col min="4333" max="4333" width="9.140625" style="220"/>
    <col min="4334" max="4334" width="9.42578125" style="220" customWidth="1"/>
    <col min="4335" max="4335" width="9.140625" style="220"/>
    <col min="4336" max="4336" width="10.42578125" style="220" customWidth="1"/>
    <col min="4337" max="4586" width="9.140625" style="220"/>
    <col min="4587" max="4587" width="40" style="220" customWidth="1"/>
    <col min="4588" max="4588" width="9.42578125" style="220" bestFit="1" customWidth="1"/>
    <col min="4589" max="4589" width="9.140625" style="220"/>
    <col min="4590" max="4590" width="9.42578125" style="220" customWidth="1"/>
    <col min="4591" max="4591" width="9.140625" style="220"/>
    <col min="4592" max="4592" width="10.42578125" style="220" customWidth="1"/>
    <col min="4593" max="4842" width="9.140625" style="220"/>
    <col min="4843" max="4843" width="40" style="220" customWidth="1"/>
    <col min="4844" max="4844" width="9.42578125" style="220" bestFit="1" customWidth="1"/>
    <col min="4845" max="4845" width="9.140625" style="220"/>
    <col min="4846" max="4846" width="9.42578125" style="220" customWidth="1"/>
    <col min="4847" max="4847" width="9.140625" style="220"/>
    <col min="4848" max="4848" width="10.42578125" style="220" customWidth="1"/>
    <col min="4849" max="5098" width="9.140625" style="220"/>
    <col min="5099" max="5099" width="40" style="220" customWidth="1"/>
    <col min="5100" max="5100" width="9.42578125" style="220" bestFit="1" customWidth="1"/>
    <col min="5101" max="5101" width="9.140625" style="220"/>
    <col min="5102" max="5102" width="9.42578125" style="220" customWidth="1"/>
    <col min="5103" max="5103" width="9.140625" style="220"/>
    <col min="5104" max="5104" width="10.42578125" style="220" customWidth="1"/>
    <col min="5105" max="5354" width="9.140625" style="220"/>
    <col min="5355" max="5355" width="40" style="220" customWidth="1"/>
    <col min="5356" max="5356" width="9.42578125" style="220" bestFit="1" customWidth="1"/>
    <col min="5357" max="5357" width="9.140625" style="220"/>
    <col min="5358" max="5358" width="9.42578125" style="220" customWidth="1"/>
    <col min="5359" max="5359" width="9.140625" style="220"/>
    <col min="5360" max="5360" width="10.42578125" style="220" customWidth="1"/>
    <col min="5361" max="5610" width="9.140625" style="220"/>
    <col min="5611" max="5611" width="40" style="220" customWidth="1"/>
    <col min="5612" max="5612" width="9.42578125" style="220" bestFit="1" customWidth="1"/>
    <col min="5613" max="5613" width="9.140625" style="220"/>
    <col min="5614" max="5614" width="9.42578125" style="220" customWidth="1"/>
    <col min="5615" max="5615" width="9.140625" style="220"/>
    <col min="5616" max="5616" width="10.42578125" style="220" customWidth="1"/>
    <col min="5617" max="5866" width="9.140625" style="220"/>
    <col min="5867" max="5867" width="40" style="220" customWidth="1"/>
    <col min="5868" max="5868" width="9.42578125" style="220" bestFit="1" customWidth="1"/>
    <col min="5869" max="5869" width="9.140625" style="220"/>
    <col min="5870" max="5870" width="9.42578125" style="220" customWidth="1"/>
    <col min="5871" max="5871" width="9.140625" style="220"/>
    <col min="5872" max="5872" width="10.42578125" style="220" customWidth="1"/>
    <col min="5873" max="6122" width="9.140625" style="220"/>
    <col min="6123" max="6123" width="40" style="220" customWidth="1"/>
    <col min="6124" max="6124" width="9.42578125" style="220" bestFit="1" customWidth="1"/>
    <col min="6125" max="6125" width="9.140625" style="220"/>
    <col min="6126" max="6126" width="9.42578125" style="220" customWidth="1"/>
    <col min="6127" max="6127" width="9.140625" style="220"/>
    <col min="6128" max="6128" width="10.42578125" style="220" customWidth="1"/>
    <col min="6129" max="6378" width="9.140625" style="220"/>
    <col min="6379" max="6379" width="40" style="220" customWidth="1"/>
    <col min="6380" max="6380" width="9.42578125" style="220" bestFit="1" customWidth="1"/>
    <col min="6381" max="6381" width="9.140625" style="220"/>
    <col min="6382" max="6382" width="9.42578125" style="220" customWidth="1"/>
    <col min="6383" max="6383" width="9.140625" style="220"/>
    <col min="6384" max="6384" width="10.42578125" style="220" customWidth="1"/>
    <col min="6385" max="6634" width="9.140625" style="220"/>
    <col min="6635" max="6635" width="40" style="220" customWidth="1"/>
    <col min="6636" max="6636" width="9.42578125" style="220" bestFit="1" customWidth="1"/>
    <col min="6637" max="6637" width="9.140625" style="220"/>
    <col min="6638" max="6638" width="9.42578125" style="220" customWidth="1"/>
    <col min="6639" max="6639" width="9.140625" style="220"/>
    <col min="6640" max="6640" width="10.42578125" style="220" customWidth="1"/>
    <col min="6641" max="6890" width="9.140625" style="220"/>
    <col min="6891" max="6891" width="40" style="220" customWidth="1"/>
    <col min="6892" max="6892" width="9.42578125" style="220" bestFit="1" customWidth="1"/>
    <col min="6893" max="6893" width="9.140625" style="220"/>
    <col min="6894" max="6894" width="9.42578125" style="220" customWidth="1"/>
    <col min="6895" max="6895" width="9.140625" style="220"/>
    <col min="6896" max="6896" width="10.42578125" style="220" customWidth="1"/>
    <col min="6897" max="7146" width="9.140625" style="220"/>
    <col min="7147" max="7147" width="40" style="220" customWidth="1"/>
    <col min="7148" max="7148" width="9.42578125" style="220" bestFit="1" customWidth="1"/>
    <col min="7149" max="7149" width="9.140625" style="220"/>
    <col min="7150" max="7150" width="9.42578125" style="220" customWidth="1"/>
    <col min="7151" max="7151" width="9.140625" style="220"/>
    <col min="7152" max="7152" width="10.42578125" style="220" customWidth="1"/>
    <col min="7153" max="7402" width="9.140625" style="220"/>
    <col min="7403" max="7403" width="40" style="220" customWidth="1"/>
    <col min="7404" max="7404" width="9.42578125" style="220" bestFit="1" customWidth="1"/>
    <col min="7405" max="7405" width="9.140625" style="220"/>
    <col min="7406" max="7406" width="9.42578125" style="220" customWidth="1"/>
    <col min="7407" max="7407" width="9.140625" style="220"/>
    <col min="7408" max="7408" width="10.42578125" style="220" customWidth="1"/>
    <col min="7409" max="7658" width="9.140625" style="220"/>
    <col min="7659" max="7659" width="40" style="220" customWidth="1"/>
    <col min="7660" max="7660" width="9.42578125" style="220" bestFit="1" customWidth="1"/>
    <col min="7661" max="7661" width="9.140625" style="220"/>
    <col min="7662" max="7662" width="9.42578125" style="220" customWidth="1"/>
    <col min="7663" max="7663" width="9.140625" style="220"/>
    <col min="7664" max="7664" width="10.42578125" style="220" customWidth="1"/>
    <col min="7665" max="7914" width="9.140625" style="220"/>
    <col min="7915" max="7915" width="40" style="220" customWidth="1"/>
    <col min="7916" max="7916" width="9.42578125" style="220" bestFit="1" customWidth="1"/>
    <col min="7917" max="7917" width="9.140625" style="220"/>
    <col min="7918" max="7918" width="9.42578125" style="220" customWidth="1"/>
    <col min="7919" max="7919" width="9.140625" style="220"/>
    <col min="7920" max="7920" width="10.42578125" style="220" customWidth="1"/>
    <col min="7921" max="8170" width="9.140625" style="220"/>
    <col min="8171" max="8171" width="40" style="220" customWidth="1"/>
    <col min="8172" max="8172" width="9.42578125" style="220" bestFit="1" customWidth="1"/>
    <col min="8173" max="8173" width="9.140625" style="220"/>
    <col min="8174" max="8174" width="9.42578125" style="220" customWidth="1"/>
    <col min="8175" max="8175" width="9.140625" style="220"/>
    <col min="8176" max="8176" width="10.42578125" style="220" customWidth="1"/>
    <col min="8177" max="8426" width="9.140625" style="220"/>
    <col min="8427" max="8427" width="40" style="220" customWidth="1"/>
    <col min="8428" max="8428" width="9.42578125" style="220" bestFit="1" customWidth="1"/>
    <col min="8429" max="8429" width="9.140625" style="220"/>
    <col min="8430" max="8430" width="9.42578125" style="220" customWidth="1"/>
    <col min="8431" max="8431" width="9.140625" style="220"/>
    <col min="8432" max="8432" width="10.42578125" style="220" customWidth="1"/>
    <col min="8433" max="8682" width="9.140625" style="220"/>
    <col min="8683" max="8683" width="40" style="220" customWidth="1"/>
    <col min="8684" max="8684" width="9.42578125" style="220" bestFit="1" customWidth="1"/>
    <col min="8685" max="8685" width="9.140625" style="220"/>
    <col min="8686" max="8686" width="9.42578125" style="220" customWidth="1"/>
    <col min="8687" max="8687" width="9.140625" style="220"/>
    <col min="8688" max="8688" width="10.42578125" style="220" customWidth="1"/>
    <col min="8689" max="8938" width="9.140625" style="220"/>
    <col min="8939" max="8939" width="40" style="220" customWidth="1"/>
    <col min="8940" max="8940" width="9.42578125" style="220" bestFit="1" customWidth="1"/>
    <col min="8941" max="8941" width="9.140625" style="220"/>
    <col min="8942" max="8942" width="9.42578125" style="220" customWidth="1"/>
    <col min="8943" max="8943" width="9.140625" style="220"/>
    <col min="8944" max="8944" width="10.42578125" style="220" customWidth="1"/>
    <col min="8945" max="9194" width="9.140625" style="220"/>
    <col min="9195" max="9195" width="40" style="220" customWidth="1"/>
    <col min="9196" max="9196" width="9.42578125" style="220" bestFit="1" customWidth="1"/>
    <col min="9197" max="9197" width="9.140625" style="220"/>
    <col min="9198" max="9198" width="9.42578125" style="220" customWidth="1"/>
    <col min="9199" max="9199" width="9.140625" style="220"/>
    <col min="9200" max="9200" width="10.42578125" style="220" customWidth="1"/>
    <col min="9201" max="9450" width="9.140625" style="220"/>
    <col min="9451" max="9451" width="40" style="220" customWidth="1"/>
    <col min="9452" max="9452" width="9.42578125" style="220" bestFit="1" customWidth="1"/>
    <col min="9453" max="9453" width="9.140625" style="220"/>
    <col min="9454" max="9454" width="9.42578125" style="220" customWidth="1"/>
    <col min="9455" max="9455" width="9.140625" style="220"/>
    <col min="9456" max="9456" width="10.42578125" style="220" customWidth="1"/>
    <col min="9457" max="9706" width="9.140625" style="220"/>
    <col min="9707" max="9707" width="40" style="220" customWidth="1"/>
    <col min="9708" max="9708" width="9.42578125" style="220" bestFit="1" customWidth="1"/>
    <col min="9709" max="9709" width="9.140625" style="220"/>
    <col min="9710" max="9710" width="9.42578125" style="220" customWidth="1"/>
    <col min="9711" max="9711" width="9.140625" style="220"/>
    <col min="9712" max="9712" width="10.42578125" style="220" customWidth="1"/>
    <col min="9713" max="9962" width="9.140625" style="220"/>
    <col min="9963" max="9963" width="40" style="220" customWidth="1"/>
    <col min="9964" max="9964" width="9.42578125" style="220" bestFit="1" customWidth="1"/>
    <col min="9965" max="9965" width="9.140625" style="220"/>
    <col min="9966" max="9966" width="9.42578125" style="220" customWidth="1"/>
    <col min="9967" max="9967" width="9.140625" style="220"/>
    <col min="9968" max="9968" width="10.42578125" style="220" customWidth="1"/>
    <col min="9969" max="10218" width="9.140625" style="220"/>
    <col min="10219" max="10219" width="40" style="220" customWidth="1"/>
    <col min="10220" max="10220" width="9.42578125" style="220" bestFit="1" customWidth="1"/>
    <col min="10221" max="10221" width="9.140625" style="220"/>
    <col min="10222" max="10222" width="9.42578125" style="220" customWidth="1"/>
    <col min="10223" max="10223" width="9.140625" style="220"/>
    <col min="10224" max="10224" width="10.42578125" style="220" customWidth="1"/>
    <col min="10225" max="10474" width="9.140625" style="220"/>
    <col min="10475" max="10475" width="40" style="220" customWidth="1"/>
    <col min="10476" max="10476" width="9.42578125" style="220" bestFit="1" customWidth="1"/>
    <col min="10477" max="10477" width="9.140625" style="220"/>
    <col min="10478" max="10478" width="9.42578125" style="220" customWidth="1"/>
    <col min="10479" max="10479" width="9.140625" style="220"/>
    <col min="10480" max="10480" width="10.42578125" style="220" customWidth="1"/>
    <col min="10481" max="10730" width="9.140625" style="220"/>
    <col min="10731" max="10731" width="40" style="220" customWidth="1"/>
    <col min="10732" max="10732" width="9.42578125" style="220" bestFit="1" customWidth="1"/>
    <col min="10733" max="10733" width="9.140625" style="220"/>
    <col min="10734" max="10734" width="9.42578125" style="220" customWidth="1"/>
    <col min="10735" max="10735" width="9.140625" style="220"/>
    <col min="10736" max="10736" width="10.42578125" style="220" customWidth="1"/>
    <col min="10737" max="10986" width="9.140625" style="220"/>
    <col min="10987" max="10987" width="40" style="220" customWidth="1"/>
    <col min="10988" max="10988" width="9.42578125" style="220" bestFit="1" customWidth="1"/>
    <col min="10989" max="10989" width="9.140625" style="220"/>
    <col min="10990" max="10990" width="9.42578125" style="220" customWidth="1"/>
    <col min="10991" max="10991" width="9.140625" style="220"/>
    <col min="10992" max="10992" width="10.42578125" style="220" customWidth="1"/>
    <col min="10993" max="11242" width="9.140625" style="220"/>
    <col min="11243" max="11243" width="40" style="220" customWidth="1"/>
    <col min="11244" max="11244" width="9.42578125" style="220" bestFit="1" customWidth="1"/>
    <col min="11245" max="11245" width="9.140625" style="220"/>
    <col min="11246" max="11246" width="9.42578125" style="220" customWidth="1"/>
    <col min="11247" max="11247" width="9.140625" style="220"/>
    <col min="11248" max="11248" width="10.42578125" style="220" customWidth="1"/>
    <col min="11249" max="11498" width="9.140625" style="220"/>
    <col min="11499" max="11499" width="40" style="220" customWidth="1"/>
    <col min="11500" max="11500" width="9.42578125" style="220" bestFit="1" customWidth="1"/>
    <col min="11501" max="11501" width="9.140625" style="220"/>
    <col min="11502" max="11502" width="9.42578125" style="220" customWidth="1"/>
    <col min="11503" max="11503" width="9.140625" style="220"/>
    <col min="11504" max="11504" width="10.42578125" style="220" customWidth="1"/>
    <col min="11505" max="11754" width="9.140625" style="220"/>
    <col min="11755" max="11755" width="40" style="220" customWidth="1"/>
    <col min="11756" max="11756" width="9.42578125" style="220" bestFit="1" customWidth="1"/>
    <col min="11757" max="11757" width="9.140625" style="220"/>
    <col min="11758" max="11758" width="9.42578125" style="220" customWidth="1"/>
    <col min="11759" max="11759" width="9.140625" style="220"/>
    <col min="11760" max="11760" width="10.42578125" style="220" customWidth="1"/>
    <col min="11761" max="12010" width="9.140625" style="220"/>
    <col min="12011" max="12011" width="40" style="220" customWidth="1"/>
    <col min="12012" max="12012" width="9.42578125" style="220" bestFit="1" customWidth="1"/>
    <col min="12013" max="12013" width="9.140625" style="220"/>
    <col min="12014" max="12014" width="9.42578125" style="220" customWidth="1"/>
    <col min="12015" max="12015" width="9.140625" style="220"/>
    <col min="12016" max="12016" width="10.42578125" style="220" customWidth="1"/>
    <col min="12017" max="12266" width="9.140625" style="220"/>
    <col min="12267" max="12267" width="40" style="220" customWidth="1"/>
    <col min="12268" max="12268" width="9.42578125" style="220" bestFit="1" customWidth="1"/>
    <col min="12269" max="12269" width="9.140625" style="220"/>
    <col min="12270" max="12270" width="9.42578125" style="220" customWidth="1"/>
    <col min="12271" max="12271" width="9.140625" style="220"/>
    <col min="12272" max="12272" width="10.42578125" style="220" customWidth="1"/>
    <col min="12273" max="12522" width="9.140625" style="220"/>
    <col min="12523" max="12523" width="40" style="220" customWidth="1"/>
    <col min="12524" max="12524" width="9.42578125" style="220" bestFit="1" customWidth="1"/>
    <col min="12525" max="12525" width="9.140625" style="220"/>
    <col min="12526" max="12526" width="9.42578125" style="220" customWidth="1"/>
    <col min="12527" max="12527" width="9.140625" style="220"/>
    <col min="12528" max="12528" width="10.42578125" style="220" customWidth="1"/>
    <col min="12529" max="12778" width="9.140625" style="220"/>
    <col min="12779" max="12779" width="40" style="220" customWidth="1"/>
    <col min="12780" max="12780" width="9.42578125" style="220" bestFit="1" customWidth="1"/>
    <col min="12781" max="12781" width="9.140625" style="220"/>
    <col min="12782" max="12782" width="9.42578125" style="220" customWidth="1"/>
    <col min="12783" max="12783" width="9.140625" style="220"/>
    <col min="12784" max="12784" width="10.42578125" style="220" customWidth="1"/>
    <col min="12785" max="13034" width="9.140625" style="220"/>
    <col min="13035" max="13035" width="40" style="220" customWidth="1"/>
    <col min="13036" max="13036" width="9.42578125" style="220" bestFit="1" customWidth="1"/>
    <col min="13037" max="13037" width="9.140625" style="220"/>
    <col min="13038" max="13038" width="9.42578125" style="220" customWidth="1"/>
    <col min="13039" max="13039" width="9.140625" style="220"/>
    <col min="13040" max="13040" width="10.42578125" style="220" customWidth="1"/>
    <col min="13041" max="13290" width="9.140625" style="220"/>
    <col min="13291" max="13291" width="40" style="220" customWidth="1"/>
    <col min="13292" max="13292" width="9.42578125" style="220" bestFit="1" customWidth="1"/>
    <col min="13293" max="13293" width="9.140625" style="220"/>
    <col min="13294" max="13294" width="9.42578125" style="220" customWidth="1"/>
    <col min="13295" max="13295" width="9.140625" style="220"/>
    <col min="13296" max="13296" width="10.42578125" style="220" customWidth="1"/>
    <col min="13297" max="13546" width="9.140625" style="220"/>
    <col min="13547" max="13547" width="40" style="220" customWidth="1"/>
    <col min="13548" max="13548" width="9.42578125" style="220" bestFit="1" customWidth="1"/>
    <col min="13549" max="13549" width="9.140625" style="220"/>
    <col min="13550" max="13550" width="9.42578125" style="220" customWidth="1"/>
    <col min="13551" max="13551" width="9.140625" style="220"/>
    <col min="13552" max="13552" width="10.42578125" style="220" customWidth="1"/>
    <col min="13553" max="13802" width="9.140625" style="220"/>
    <col min="13803" max="13803" width="40" style="220" customWidth="1"/>
    <col min="13804" max="13804" width="9.42578125" style="220" bestFit="1" customWidth="1"/>
    <col min="13805" max="13805" width="9.140625" style="220"/>
    <col min="13806" max="13806" width="9.42578125" style="220" customWidth="1"/>
    <col min="13807" max="13807" width="9.140625" style="220"/>
    <col min="13808" max="13808" width="10.42578125" style="220" customWidth="1"/>
    <col min="13809" max="14058" width="9.140625" style="220"/>
    <col min="14059" max="14059" width="40" style="220" customWidth="1"/>
    <col min="14060" max="14060" width="9.42578125" style="220" bestFit="1" customWidth="1"/>
    <col min="14061" max="14061" width="9.140625" style="220"/>
    <col min="14062" max="14062" width="9.42578125" style="220" customWidth="1"/>
    <col min="14063" max="14063" width="9.140625" style="220"/>
    <col min="14064" max="14064" width="10.42578125" style="220" customWidth="1"/>
    <col min="14065" max="14314" width="9.140625" style="220"/>
    <col min="14315" max="14315" width="40" style="220" customWidth="1"/>
    <col min="14316" max="14316" width="9.42578125" style="220" bestFit="1" customWidth="1"/>
    <col min="14317" max="14317" width="9.140625" style="220"/>
    <col min="14318" max="14318" width="9.42578125" style="220" customWidth="1"/>
    <col min="14319" max="14319" width="9.140625" style="220"/>
    <col min="14320" max="14320" width="10.42578125" style="220" customWidth="1"/>
    <col min="14321" max="14570" width="9.140625" style="220"/>
    <col min="14571" max="14571" width="40" style="220" customWidth="1"/>
    <col min="14572" max="14572" width="9.42578125" style="220" bestFit="1" customWidth="1"/>
    <col min="14573" max="14573" width="9.140625" style="220"/>
    <col min="14574" max="14574" width="9.42578125" style="220" customWidth="1"/>
    <col min="14575" max="14575" width="9.140625" style="220"/>
    <col min="14576" max="14576" width="10.42578125" style="220" customWidth="1"/>
    <col min="14577" max="14826" width="9.140625" style="220"/>
    <col min="14827" max="14827" width="40" style="220" customWidth="1"/>
    <col min="14828" max="14828" width="9.42578125" style="220" bestFit="1" customWidth="1"/>
    <col min="14829" max="14829" width="9.140625" style="220"/>
    <col min="14830" max="14830" width="9.42578125" style="220" customWidth="1"/>
    <col min="14831" max="14831" width="9.140625" style="220"/>
    <col min="14832" max="14832" width="10.42578125" style="220" customWidth="1"/>
    <col min="14833" max="15082" width="9.140625" style="220"/>
    <col min="15083" max="15083" width="40" style="220" customWidth="1"/>
    <col min="15084" max="15084" width="9.42578125" style="220" bestFit="1" customWidth="1"/>
    <col min="15085" max="15085" width="9.140625" style="220"/>
    <col min="15086" max="15086" width="9.42578125" style="220" customWidth="1"/>
    <col min="15087" max="15087" width="9.140625" style="220"/>
    <col min="15088" max="15088" width="10.42578125" style="220" customWidth="1"/>
    <col min="15089" max="15338" width="9.140625" style="220"/>
    <col min="15339" max="15339" width="40" style="220" customWidth="1"/>
    <col min="15340" max="15340" width="9.42578125" style="220" bestFit="1" customWidth="1"/>
    <col min="15341" max="15341" width="9.140625" style="220"/>
    <col min="15342" max="15342" width="9.42578125" style="220" customWidth="1"/>
    <col min="15343" max="15343" width="9.140625" style="220"/>
    <col min="15344" max="15344" width="10.42578125" style="220" customWidth="1"/>
    <col min="15345" max="15594" width="9.140625" style="220"/>
    <col min="15595" max="15595" width="40" style="220" customWidth="1"/>
    <col min="15596" max="15596" width="9.42578125" style="220" bestFit="1" customWidth="1"/>
    <col min="15597" max="15597" width="9.140625" style="220"/>
    <col min="15598" max="15598" width="9.42578125" style="220" customWidth="1"/>
    <col min="15599" max="15599" width="9.140625" style="220"/>
    <col min="15600" max="15600" width="10.42578125" style="220" customWidth="1"/>
    <col min="15601" max="15850" width="9.140625" style="220"/>
    <col min="15851" max="15851" width="40" style="220" customWidth="1"/>
    <col min="15852" max="15852" width="9.42578125" style="220" bestFit="1" customWidth="1"/>
    <col min="15853" max="15853" width="9.140625" style="220"/>
    <col min="15854" max="15854" width="9.42578125" style="220" customWidth="1"/>
    <col min="15855" max="15855" width="9.140625" style="220"/>
    <col min="15856" max="15856" width="10.42578125" style="220" customWidth="1"/>
    <col min="15857" max="16106" width="9.140625" style="220"/>
    <col min="16107" max="16107" width="40" style="220" customWidth="1"/>
    <col min="16108" max="16108" width="9.42578125" style="220" bestFit="1" customWidth="1"/>
    <col min="16109" max="16109" width="9.140625" style="220"/>
    <col min="16110" max="16110" width="9.42578125" style="220" customWidth="1"/>
    <col min="16111" max="16111" width="9.140625" style="220"/>
    <col min="16112" max="16112" width="10.42578125" style="220" customWidth="1"/>
    <col min="16113" max="16384" width="9.140625" style="220"/>
  </cols>
  <sheetData>
    <row r="1" spans="1:25" ht="23.25" x14ac:dyDescent="0.35">
      <c r="A1" s="216" t="s">
        <v>245</v>
      </c>
      <c r="B1" s="216"/>
      <c r="C1" s="218"/>
      <c r="D1" s="218"/>
      <c r="J1" s="220" t="s">
        <v>246</v>
      </c>
      <c r="Q1" s="220" t="s">
        <v>246</v>
      </c>
      <c r="R1" s="220" t="s">
        <v>246</v>
      </c>
      <c r="S1" s="220" t="s">
        <v>246</v>
      </c>
      <c r="T1" s="220" t="s">
        <v>246</v>
      </c>
      <c r="U1" s="220" t="s">
        <v>246</v>
      </c>
      <c r="V1" s="220" t="s">
        <v>246</v>
      </c>
      <c r="W1" s="220" t="s">
        <v>246</v>
      </c>
      <c r="X1" s="220" t="s">
        <v>246</v>
      </c>
      <c r="Y1" s="220" t="s">
        <v>246</v>
      </c>
    </row>
    <row r="2" spans="1:25" ht="15.75" thickBot="1" x14ac:dyDescent="0.3">
      <c r="A2" s="213" t="s">
        <v>247</v>
      </c>
      <c r="B2" s="213"/>
      <c r="C2" s="221"/>
      <c r="D2" s="221"/>
      <c r="J2" s="220" t="s">
        <v>246</v>
      </c>
      <c r="Q2" s="220" t="s">
        <v>246</v>
      </c>
      <c r="R2" s="220" t="s">
        <v>249</v>
      </c>
      <c r="S2" s="220" t="s">
        <v>248</v>
      </c>
      <c r="T2" s="220" t="s">
        <v>246</v>
      </c>
      <c r="U2" s="220" t="s">
        <v>250</v>
      </c>
      <c r="V2" s="220" t="s">
        <v>251</v>
      </c>
      <c r="W2" s="220" t="s">
        <v>246</v>
      </c>
      <c r="X2" s="220" t="s">
        <v>252</v>
      </c>
      <c r="Y2" s="220" t="s">
        <v>253</v>
      </c>
    </row>
    <row r="3" spans="1:25" s="227" customFormat="1" ht="24.75" thickBot="1" x14ac:dyDescent="0.25">
      <c r="A3" s="223" t="s">
        <v>9</v>
      </c>
      <c r="B3" s="225" t="s">
        <v>254</v>
      </c>
      <c r="C3" s="225">
        <v>2018</v>
      </c>
      <c r="D3" s="339">
        <v>2017</v>
      </c>
      <c r="G3" s="227" t="s">
        <v>246</v>
      </c>
      <c r="H3" s="227" t="s">
        <v>246</v>
      </c>
      <c r="S3" s="227" t="s">
        <v>246</v>
      </c>
      <c r="V3" s="227" t="s">
        <v>246</v>
      </c>
    </row>
    <row r="4" spans="1:25" ht="17.100000000000001" customHeight="1" thickBot="1" x14ac:dyDescent="0.3">
      <c r="A4" s="228" t="s">
        <v>10</v>
      </c>
      <c r="B4" s="340"/>
      <c r="C4" s="230"/>
      <c r="D4" s="341"/>
      <c r="H4" s="220" t="s">
        <v>246</v>
      </c>
      <c r="R4" s="220" t="s">
        <v>246</v>
      </c>
      <c r="S4" s="220" t="s">
        <v>246</v>
      </c>
      <c r="U4" s="220" t="s">
        <v>246</v>
      </c>
      <c r="V4" s="220" t="s">
        <v>246</v>
      </c>
      <c r="X4" s="220" t="s">
        <v>246</v>
      </c>
      <c r="Y4" s="220" t="s">
        <v>246</v>
      </c>
    </row>
    <row r="5" spans="1:25" ht="26.25" x14ac:dyDescent="0.25">
      <c r="A5" s="233" t="s">
        <v>149</v>
      </c>
      <c r="B5" s="342" t="s">
        <v>255</v>
      </c>
      <c r="C5" s="386">
        <v>0</v>
      </c>
      <c r="D5" s="386">
        <v>0</v>
      </c>
      <c r="H5" s="220" t="s">
        <v>246</v>
      </c>
      <c r="R5" s="220" t="s">
        <v>246</v>
      </c>
      <c r="S5" s="220" t="s">
        <v>246</v>
      </c>
      <c r="U5" s="220" t="s">
        <v>246</v>
      </c>
      <c r="V5" s="220" t="s">
        <v>246</v>
      </c>
      <c r="X5" s="220" t="s">
        <v>246</v>
      </c>
      <c r="Y5" s="220" t="s">
        <v>246</v>
      </c>
    </row>
    <row r="6" spans="1:25" x14ac:dyDescent="0.25">
      <c r="A6" s="234" t="s">
        <v>57</v>
      </c>
      <c r="B6" s="343"/>
      <c r="C6" s="385">
        <f>SUM(C7:C14)</f>
        <v>0</v>
      </c>
      <c r="D6" s="385">
        <f>SUM(D7:D14)</f>
        <v>0</v>
      </c>
      <c r="H6" s="220" t="s">
        <v>246</v>
      </c>
      <c r="S6" s="220" t="s">
        <v>246</v>
      </c>
      <c r="V6" s="220" t="s">
        <v>246</v>
      </c>
    </row>
    <row r="7" spans="1:25" ht="24.75" x14ac:dyDescent="0.25">
      <c r="A7" s="238" t="s">
        <v>159</v>
      </c>
      <c r="B7" s="344" t="s">
        <v>256</v>
      </c>
      <c r="C7" s="361"/>
      <c r="D7" s="361"/>
      <c r="H7" s="220" t="s">
        <v>246</v>
      </c>
      <c r="S7" s="220" t="s">
        <v>246</v>
      </c>
      <c r="V7" s="220" t="s">
        <v>246</v>
      </c>
    </row>
    <row r="8" spans="1:25" ht="24.75" x14ac:dyDescent="0.25">
      <c r="A8" s="241" t="s">
        <v>160</v>
      </c>
      <c r="B8" s="345" t="s">
        <v>257</v>
      </c>
      <c r="C8" s="361"/>
      <c r="D8" s="361"/>
      <c r="H8" s="220" t="s">
        <v>246</v>
      </c>
      <c r="S8" s="220" t="s">
        <v>246</v>
      </c>
      <c r="V8" s="220" t="s">
        <v>246</v>
      </c>
    </row>
    <row r="9" spans="1:25" ht="24.75" x14ac:dyDescent="0.25">
      <c r="A9" s="238" t="s">
        <v>161</v>
      </c>
      <c r="B9" s="344" t="s">
        <v>258</v>
      </c>
      <c r="C9" s="366"/>
      <c r="D9" s="366"/>
      <c r="H9" s="220" t="s">
        <v>246</v>
      </c>
      <c r="R9" s="220">
        <v>8</v>
      </c>
      <c r="S9" s="220" t="s">
        <v>246</v>
      </c>
      <c r="V9" s="220" t="s">
        <v>246</v>
      </c>
      <c r="X9" s="220">
        <v>8</v>
      </c>
      <c r="Y9" s="220">
        <v>8</v>
      </c>
    </row>
    <row r="10" spans="1:25" ht="24.75" x14ac:dyDescent="0.25">
      <c r="A10" s="238" t="s">
        <v>162</v>
      </c>
      <c r="B10" s="344" t="s">
        <v>258</v>
      </c>
      <c r="C10" s="366"/>
      <c r="D10" s="366"/>
      <c r="H10" s="220" t="s">
        <v>246</v>
      </c>
      <c r="R10" s="220">
        <v>2</v>
      </c>
      <c r="S10" s="220" t="s">
        <v>246</v>
      </c>
      <c r="V10" s="220" t="s">
        <v>246</v>
      </c>
      <c r="X10" s="220">
        <v>1</v>
      </c>
      <c r="Y10" s="220">
        <v>2</v>
      </c>
    </row>
    <row r="11" spans="1:25" ht="24.75" x14ac:dyDescent="0.25">
      <c r="A11" s="238" t="s">
        <v>163</v>
      </c>
      <c r="B11" s="344" t="s">
        <v>259</v>
      </c>
      <c r="C11" s="366"/>
      <c r="D11" s="366"/>
      <c r="H11" s="220" t="s">
        <v>246</v>
      </c>
      <c r="S11" s="220" t="s">
        <v>246</v>
      </c>
      <c r="V11" s="220" t="s">
        <v>246</v>
      </c>
    </row>
    <row r="12" spans="1:25" x14ac:dyDescent="0.25">
      <c r="A12" s="238" t="s">
        <v>164</v>
      </c>
      <c r="B12" s="344" t="s">
        <v>260</v>
      </c>
      <c r="C12" s="366"/>
      <c r="D12" s="366"/>
      <c r="H12" s="220" t="s">
        <v>246</v>
      </c>
      <c r="R12" s="220">
        <v>10</v>
      </c>
      <c r="S12" s="220" t="s">
        <v>246</v>
      </c>
      <c r="V12" s="220" t="s">
        <v>246</v>
      </c>
      <c r="X12" s="220">
        <v>9</v>
      </c>
      <c r="Y12" s="220">
        <v>10</v>
      </c>
    </row>
    <row r="13" spans="1:25" x14ac:dyDescent="0.25">
      <c r="A13" s="238" t="s">
        <v>165</v>
      </c>
      <c r="B13" s="344" t="s">
        <v>261</v>
      </c>
      <c r="C13" s="366"/>
      <c r="D13" s="366"/>
      <c r="H13" s="220" t="s">
        <v>246</v>
      </c>
      <c r="S13" s="220" t="s">
        <v>246</v>
      </c>
      <c r="V13" s="220" t="s">
        <v>246</v>
      </c>
    </row>
    <row r="14" spans="1:25" ht="24.75" x14ac:dyDescent="0.25">
      <c r="A14" s="238" t="s">
        <v>166</v>
      </c>
      <c r="B14" s="344"/>
      <c r="C14" s="366"/>
      <c r="D14" s="366"/>
      <c r="H14" s="220" t="s">
        <v>246</v>
      </c>
      <c r="S14" s="220" t="s">
        <v>246</v>
      </c>
      <c r="V14" s="220" t="s">
        <v>246</v>
      </c>
    </row>
    <row r="15" spans="1:25" x14ac:dyDescent="0.25">
      <c r="A15" s="234" t="s">
        <v>60</v>
      </c>
      <c r="B15" s="343"/>
      <c r="C15" s="385">
        <f>SUM(C16,C21,C22,C26)</f>
        <v>0</v>
      </c>
      <c r="D15" s="385">
        <f>SUM(D16,D21,D22,D26)</f>
        <v>0</v>
      </c>
      <c r="H15" s="220" t="s">
        <v>246</v>
      </c>
      <c r="S15" s="220" t="s">
        <v>246</v>
      </c>
      <c r="V15" s="220" t="s">
        <v>246</v>
      </c>
    </row>
    <row r="16" spans="1:25" x14ac:dyDescent="0.25">
      <c r="A16" s="245" t="s">
        <v>167</v>
      </c>
      <c r="B16" s="346"/>
      <c r="C16" s="361">
        <f>SUM(C17:C20)</f>
        <v>0</v>
      </c>
      <c r="D16" s="361">
        <f>SUM(D17:D20)</f>
        <v>0</v>
      </c>
      <c r="H16" s="220" t="s">
        <v>246</v>
      </c>
      <c r="S16" s="220" t="s">
        <v>246</v>
      </c>
      <c r="V16" s="220" t="s">
        <v>246</v>
      </c>
    </row>
    <row r="17" spans="1:25" ht="12.6" customHeight="1" x14ac:dyDescent="0.25">
      <c r="A17" s="247" t="s">
        <v>168</v>
      </c>
      <c r="B17" s="347" t="s">
        <v>262</v>
      </c>
      <c r="C17" s="362"/>
      <c r="D17" s="362"/>
      <c r="H17" s="220" t="s">
        <v>246</v>
      </c>
      <c r="R17" s="220">
        <v>199</v>
      </c>
      <c r="S17" s="220" t="s">
        <v>246</v>
      </c>
      <c r="V17" s="220" t="s">
        <v>246</v>
      </c>
      <c r="X17" s="220">
        <v>210</v>
      </c>
      <c r="Y17" s="220">
        <v>199</v>
      </c>
    </row>
    <row r="18" spans="1:25" ht="12" customHeight="1" x14ac:dyDescent="0.25">
      <c r="A18" s="251" t="s">
        <v>169</v>
      </c>
      <c r="B18" s="348" t="s">
        <v>263</v>
      </c>
      <c r="C18" s="362"/>
      <c r="D18" s="362"/>
      <c r="H18" s="220" t="s">
        <v>246</v>
      </c>
      <c r="S18" s="220" t="s">
        <v>246</v>
      </c>
      <c r="V18" s="220" t="s">
        <v>246</v>
      </c>
    </row>
    <row r="19" spans="1:25" ht="12.6" customHeight="1" x14ac:dyDescent="0.25">
      <c r="A19" s="251" t="s">
        <v>170</v>
      </c>
      <c r="B19" s="348" t="s">
        <v>264</v>
      </c>
      <c r="C19" s="362"/>
      <c r="D19" s="362"/>
      <c r="H19" s="220" t="s">
        <v>246</v>
      </c>
      <c r="R19" s="220">
        <v>199</v>
      </c>
      <c r="S19" s="220" t="s">
        <v>246</v>
      </c>
      <c r="V19" s="220" t="s">
        <v>246</v>
      </c>
      <c r="X19" s="220">
        <v>210</v>
      </c>
      <c r="Y19" s="220">
        <v>199</v>
      </c>
    </row>
    <row r="20" spans="1:25" ht="11.45" customHeight="1" x14ac:dyDescent="0.25">
      <c r="A20" s="251" t="s">
        <v>171</v>
      </c>
      <c r="B20" s="348" t="s">
        <v>265</v>
      </c>
      <c r="C20" s="362"/>
      <c r="D20" s="362"/>
      <c r="H20" s="220" t="s">
        <v>246</v>
      </c>
      <c r="S20" s="220" t="s">
        <v>246</v>
      </c>
      <c r="V20" s="220" t="s">
        <v>246</v>
      </c>
    </row>
    <row r="21" spans="1:25" x14ac:dyDescent="0.25">
      <c r="A21" s="245" t="s">
        <v>172</v>
      </c>
      <c r="B21" s="346" t="s">
        <v>266</v>
      </c>
      <c r="C21" s="361"/>
      <c r="D21" s="361"/>
      <c r="H21" s="220" t="s">
        <v>246</v>
      </c>
      <c r="S21" s="220" t="s">
        <v>246</v>
      </c>
      <c r="V21" s="220" t="s">
        <v>246</v>
      </c>
    </row>
    <row r="22" spans="1:25" s="115" customFormat="1" ht="26.25" x14ac:dyDescent="0.25">
      <c r="A22" s="245" t="s">
        <v>173</v>
      </c>
      <c r="B22" s="346" t="s">
        <v>267</v>
      </c>
      <c r="C22" s="361">
        <f>SUM(C23:C25)</f>
        <v>0</v>
      </c>
      <c r="D22" s="361">
        <f>SUM(D23:D25)</f>
        <v>0</v>
      </c>
      <c r="E22" s="220"/>
      <c r="H22" s="115" t="s">
        <v>246</v>
      </c>
      <c r="S22" s="115" t="s">
        <v>246</v>
      </c>
      <c r="V22" s="115" t="s">
        <v>246</v>
      </c>
    </row>
    <row r="23" spans="1:25" s="115" customFormat="1" ht="23.25" x14ac:dyDescent="0.25">
      <c r="A23" s="251" t="s">
        <v>174</v>
      </c>
      <c r="B23" s="348"/>
      <c r="C23" s="365"/>
      <c r="D23" s="365"/>
      <c r="E23" s="220"/>
      <c r="H23" s="115" t="s">
        <v>246</v>
      </c>
      <c r="S23" s="115" t="s">
        <v>246</v>
      </c>
      <c r="V23" s="115" t="s">
        <v>246</v>
      </c>
    </row>
    <row r="24" spans="1:25" s="115" customFormat="1" ht="23.25" x14ac:dyDescent="0.25">
      <c r="A24" s="251" t="s">
        <v>175</v>
      </c>
      <c r="B24" s="348"/>
      <c r="C24" s="365"/>
      <c r="D24" s="365"/>
      <c r="E24" s="220"/>
      <c r="H24" s="115" t="s">
        <v>246</v>
      </c>
      <c r="S24" s="115" t="s">
        <v>246</v>
      </c>
      <c r="V24" s="115" t="s">
        <v>246</v>
      </c>
    </row>
    <row r="25" spans="1:25" s="115" customFormat="1" ht="12" customHeight="1" x14ac:dyDescent="0.25">
      <c r="A25" s="251" t="s">
        <v>176</v>
      </c>
      <c r="B25" s="348"/>
      <c r="C25" s="365"/>
      <c r="D25" s="365"/>
      <c r="E25" s="220"/>
      <c r="H25" s="115" t="s">
        <v>246</v>
      </c>
      <c r="S25" s="115" t="s">
        <v>246</v>
      </c>
      <c r="V25" s="115" t="s">
        <v>246</v>
      </c>
    </row>
    <row r="26" spans="1:25" x14ac:dyDescent="0.25">
      <c r="A26" s="245" t="s">
        <v>177</v>
      </c>
      <c r="B26" s="346"/>
      <c r="C26" s="361">
        <f>SUM(C27:C31)</f>
        <v>0</v>
      </c>
      <c r="D26" s="361">
        <f>SUM(D27:D31)</f>
        <v>0</v>
      </c>
      <c r="E26" s="115" t="s">
        <v>150</v>
      </c>
      <c r="H26" s="220" t="s">
        <v>246</v>
      </c>
      <c r="S26" s="220" t="s">
        <v>246</v>
      </c>
      <c r="V26" s="220" t="s">
        <v>246</v>
      </c>
    </row>
    <row r="27" spans="1:25" s="115" customFormat="1" ht="23.25" x14ac:dyDescent="0.25">
      <c r="A27" s="247" t="s">
        <v>178</v>
      </c>
      <c r="B27" s="347" t="s">
        <v>268</v>
      </c>
      <c r="C27" s="362"/>
      <c r="D27" s="362"/>
      <c r="H27" s="115" t="s">
        <v>246</v>
      </c>
      <c r="S27" s="115" t="s">
        <v>246</v>
      </c>
      <c r="V27" s="115" t="s">
        <v>246</v>
      </c>
    </row>
    <row r="28" spans="1:25" s="115" customFormat="1" ht="12.6" customHeight="1" x14ac:dyDescent="0.25">
      <c r="A28" s="247" t="s">
        <v>179</v>
      </c>
      <c r="B28" s="347" t="s">
        <v>269</v>
      </c>
      <c r="C28" s="362"/>
      <c r="D28" s="362"/>
      <c r="H28" s="115" t="s">
        <v>246</v>
      </c>
      <c r="R28" s="115">
        <v>297</v>
      </c>
      <c r="S28" s="115" t="s">
        <v>246</v>
      </c>
      <c r="V28" s="115" t="s">
        <v>246</v>
      </c>
      <c r="X28" s="115">
        <v>291</v>
      </c>
      <c r="Y28" s="115">
        <v>297</v>
      </c>
    </row>
    <row r="29" spans="1:25" s="115" customFormat="1" ht="12.6" customHeight="1" x14ac:dyDescent="0.25">
      <c r="A29" s="247" t="s">
        <v>270</v>
      </c>
      <c r="B29" s="347" t="s">
        <v>271</v>
      </c>
      <c r="C29" s="362"/>
      <c r="D29" s="362"/>
      <c r="H29" s="115" t="s">
        <v>246</v>
      </c>
      <c r="S29" s="115" t="s">
        <v>246</v>
      </c>
      <c r="V29" s="115" t="s">
        <v>246</v>
      </c>
    </row>
    <row r="30" spans="1:25" ht="12.6" customHeight="1" x14ac:dyDescent="0.25">
      <c r="A30" s="247" t="s">
        <v>180</v>
      </c>
      <c r="B30" s="347"/>
      <c r="C30" s="362"/>
      <c r="D30" s="362"/>
      <c r="H30" s="220" t="s">
        <v>246</v>
      </c>
      <c r="R30" s="220">
        <v>297</v>
      </c>
      <c r="S30" s="220" t="s">
        <v>246</v>
      </c>
      <c r="V30" s="220" t="s">
        <v>246</v>
      </c>
      <c r="X30" s="220">
        <v>291</v>
      </c>
      <c r="Y30" s="220">
        <v>297</v>
      </c>
    </row>
    <row r="31" spans="1:25" ht="12.6" customHeight="1" x14ac:dyDescent="0.25">
      <c r="A31" s="247" t="s">
        <v>181</v>
      </c>
      <c r="B31" s="347" t="s">
        <v>272</v>
      </c>
      <c r="C31" s="362"/>
      <c r="D31" s="362"/>
      <c r="H31" s="220" t="s">
        <v>246</v>
      </c>
      <c r="S31" s="220" t="s">
        <v>246</v>
      </c>
      <c r="V31" s="220" t="s">
        <v>246</v>
      </c>
    </row>
    <row r="32" spans="1:25" x14ac:dyDescent="0.25">
      <c r="A32" s="234" t="s">
        <v>61</v>
      </c>
      <c r="B32" s="343" t="s">
        <v>273</v>
      </c>
      <c r="C32" s="385">
        <f>SUM(C33:C36)</f>
        <v>0</v>
      </c>
      <c r="D32" s="385">
        <f>SUM(D33:D36)</f>
        <v>0</v>
      </c>
      <c r="E32" s="115"/>
      <c r="H32" s="220" t="s">
        <v>246</v>
      </c>
      <c r="S32" s="220" t="s">
        <v>246</v>
      </c>
      <c r="V32" s="220" t="s">
        <v>246</v>
      </c>
    </row>
    <row r="33" spans="1:25" ht="24.75" x14ac:dyDescent="0.25">
      <c r="A33" s="238" t="s">
        <v>182</v>
      </c>
      <c r="B33" s="344" t="s">
        <v>274</v>
      </c>
      <c r="C33" s="361"/>
      <c r="D33" s="361"/>
      <c r="E33" s="115"/>
      <c r="H33" s="220" t="s">
        <v>246</v>
      </c>
      <c r="R33" s="220">
        <v>63</v>
      </c>
      <c r="S33" s="220" t="s">
        <v>246</v>
      </c>
      <c r="V33" s="220" t="s">
        <v>246</v>
      </c>
      <c r="X33" s="220">
        <v>63</v>
      </c>
      <c r="Y33" s="220">
        <v>63</v>
      </c>
    </row>
    <row r="34" spans="1:25" s="115" customFormat="1" x14ac:dyDescent="0.25">
      <c r="A34" s="238" t="s">
        <v>183</v>
      </c>
      <c r="B34" s="344" t="s">
        <v>275</v>
      </c>
      <c r="C34" s="366"/>
      <c r="D34" s="366"/>
      <c r="E34" s="220"/>
      <c r="H34" s="115" t="s">
        <v>246</v>
      </c>
      <c r="R34" s="115">
        <v>615</v>
      </c>
      <c r="S34" s="115" t="s">
        <v>246</v>
      </c>
      <c r="V34" s="115" t="s">
        <v>246</v>
      </c>
      <c r="X34" s="115">
        <v>260</v>
      </c>
      <c r="Y34" s="115">
        <v>615</v>
      </c>
    </row>
    <row r="35" spans="1:25" ht="24.75" x14ac:dyDescent="0.25">
      <c r="A35" s="238" t="s">
        <v>184</v>
      </c>
      <c r="B35" s="344" t="s">
        <v>276</v>
      </c>
      <c r="C35" s="366"/>
      <c r="D35" s="366"/>
      <c r="H35" s="220" t="s">
        <v>246</v>
      </c>
      <c r="R35" s="220">
        <v>678</v>
      </c>
      <c r="S35" s="220" t="s">
        <v>246</v>
      </c>
      <c r="V35" s="220" t="s">
        <v>246</v>
      </c>
      <c r="X35" s="220">
        <v>323</v>
      </c>
      <c r="Y35" s="220">
        <v>678</v>
      </c>
    </row>
    <row r="36" spans="1:25" ht="24.75" x14ac:dyDescent="0.25">
      <c r="A36" s="238" t="s">
        <v>185</v>
      </c>
      <c r="B36" s="344" t="s">
        <v>277</v>
      </c>
      <c r="C36" s="366"/>
      <c r="D36" s="366"/>
      <c r="H36" s="220" t="s">
        <v>246</v>
      </c>
      <c r="S36" s="220" t="s">
        <v>246</v>
      </c>
      <c r="V36" s="220" t="s">
        <v>246</v>
      </c>
    </row>
    <row r="37" spans="1:25" ht="26.25" x14ac:dyDescent="0.25">
      <c r="A37" s="234" t="s">
        <v>186</v>
      </c>
      <c r="B37" s="343" t="s">
        <v>278</v>
      </c>
      <c r="C37" s="367">
        <v>0</v>
      </c>
      <c r="D37" s="367">
        <v>0</v>
      </c>
      <c r="H37" s="220" t="s">
        <v>246</v>
      </c>
      <c r="R37" s="220">
        <v>8</v>
      </c>
      <c r="S37" s="220" t="s">
        <v>246</v>
      </c>
      <c r="V37" s="220" t="s">
        <v>246</v>
      </c>
      <c r="X37" s="220">
        <v>9</v>
      </c>
      <c r="Y37" s="220">
        <v>8</v>
      </c>
    </row>
    <row r="38" spans="1:25" x14ac:dyDescent="0.25">
      <c r="A38" s="234" t="s">
        <v>187</v>
      </c>
      <c r="B38" s="343" t="s">
        <v>279</v>
      </c>
      <c r="C38" s="367">
        <v>0</v>
      </c>
      <c r="D38" s="367">
        <v>0</v>
      </c>
      <c r="H38" s="220" t="s">
        <v>246</v>
      </c>
      <c r="R38" s="220">
        <v>256</v>
      </c>
      <c r="S38" s="220" t="s">
        <v>246</v>
      </c>
      <c r="V38" s="220" t="s">
        <v>246</v>
      </c>
      <c r="X38" s="220">
        <v>348</v>
      </c>
      <c r="Y38" s="220">
        <v>256</v>
      </c>
    </row>
    <row r="39" spans="1:25" x14ac:dyDescent="0.25">
      <c r="A39" s="234" t="s">
        <v>188</v>
      </c>
      <c r="B39" s="343" t="s">
        <v>280</v>
      </c>
      <c r="C39" s="367">
        <v>0</v>
      </c>
      <c r="D39" s="367">
        <v>0</v>
      </c>
      <c r="H39" s="220" t="s">
        <v>246</v>
      </c>
      <c r="S39" s="220" t="s">
        <v>246</v>
      </c>
      <c r="V39" s="220" t="s">
        <v>246</v>
      </c>
    </row>
    <row r="40" spans="1:25" x14ac:dyDescent="0.25">
      <c r="A40" s="255" t="s">
        <v>142</v>
      </c>
      <c r="B40" s="349"/>
      <c r="C40" s="256">
        <f>SUM(C5,C6,C15,C32,C37,C38,C39)</f>
        <v>0</v>
      </c>
      <c r="D40" s="256">
        <f>SUM(D5,D6,D15,D32,D37,D38,D39)</f>
        <v>0</v>
      </c>
      <c r="H40" s="220" t="s">
        <v>246</v>
      </c>
      <c r="S40" s="220" t="s">
        <v>246</v>
      </c>
      <c r="V40" s="220" t="s">
        <v>246</v>
      </c>
    </row>
    <row r="41" spans="1:25" s="115" customFormat="1" ht="11.45" customHeight="1" thickBot="1" x14ac:dyDescent="0.3">
      <c r="A41" s="257"/>
      <c r="B41" s="257"/>
      <c r="C41" s="259"/>
      <c r="D41" s="259"/>
      <c r="E41" s="220"/>
      <c r="H41" s="115" t="s">
        <v>246</v>
      </c>
      <c r="S41" s="115" t="s">
        <v>246</v>
      </c>
      <c r="V41" s="115" t="s">
        <v>246</v>
      </c>
    </row>
    <row r="42" spans="1:25" s="261" customFormat="1" ht="12.75" thickBot="1" x14ac:dyDescent="0.25">
      <c r="A42" s="223" t="s">
        <v>9</v>
      </c>
      <c r="B42" s="350"/>
      <c r="C42" s="225">
        <v>2018</v>
      </c>
      <c r="D42" s="225">
        <v>2017</v>
      </c>
      <c r="E42" s="227"/>
      <c r="H42" s="261" t="s">
        <v>246</v>
      </c>
      <c r="S42" s="261" t="s">
        <v>246</v>
      </c>
      <c r="V42" s="261" t="s">
        <v>246</v>
      </c>
    </row>
    <row r="43" spans="1:25" s="115" customFormat="1" ht="15.6" customHeight="1" thickBot="1" x14ac:dyDescent="0.3">
      <c r="A43" s="262" t="s">
        <v>322</v>
      </c>
      <c r="B43" s="351"/>
      <c r="C43" s="264"/>
      <c r="D43" s="264"/>
      <c r="E43" s="220"/>
      <c r="H43" s="115" t="s">
        <v>246</v>
      </c>
      <c r="R43" s="115">
        <v>46</v>
      </c>
      <c r="S43" s="115" t="s">
        <v>246</v>
      </c>
      <c r="V43" s="115" t="s">
        <v>246</v>
      </c>
      <c r="X43" s="115">
        <v>40</v>
      </c>
      <c r="Y43" s="115">
        <v>46</v>
      </c>
    </row>
    <row r="44" spans="1:25" s="115" customFormat="1" ht="15" customHeight="1" x14ac:dyDescent="0.25">
      <c r="A44" s="266" t="s">
        <v>189</v>
      </c>
      <c r="B44" s="266"/>
      <c r="C44" s="387">
        <f>SUM(C45,C49,C54:C65)</f>
        <v>0</v>
      </c>
      <c r="D44" s="387">
        <f>SUM(D45,D49,D54:D65)</f>
        <v>0</v>
      </c>
      <c r="E44" s="220"/>
      <c r="H44" s="115" t="s">
        <v>246</v>
      </c>
      <c r="R44" s="115">
        <v>310</v>
      </c>
      <c r="S44" s="115" t="s">
        <v>246</v>
      </c>
      <c r="V44" s="115" t="s">
        <v>246</v>
      </c>
      <c r="X44" s="115">
        <v>397</v>
      </c>
      <c r="Y44" s="115">
        <v>310</v>
      </c>
    </row>
    <row r="45" spans="1:25" s="115" customFormat="1" ht="29.45" customHeight="1" x14ac:dyDescent="0.25">
      <c r="A45" s="269" t="s">
        <v>190</v>
      </c>
      <c r="B45" s="269" t="s">
        <v>281</v>
      </c>
      <c r="C45" s="371">
        <f>SUM(C46:C48)</f>
        <v>0</v>
      </c>
      <c r="D45" s="371">
        <f>SUM(D46:D48)</f>
        <v>0</v>
      </c>
      <c r="H45" s="115" t="s">
        <v>246</v>
      </c>
      <c r="S45" s="115" t="s">
        <v>246</v>
      </c>
      <c r="V45" s="115" t="s">
        <v>246</v>
      </c>
    </row>
    <row r="46" spans="1:25" s="115" customFormat="1" ht="23.25" x14ac:dyDescent="0.25">
      <c r="A46" s="271" t="s">
        <v>191</v>
      </c>
      <c r="B46" s="271"/>
      <c r="C46" s="373"/>
      <c r="D46" s="373"/>
      <c r="H46" s="115" t="s">
        <v>246</v>
      </c>
      <c r="R46" s="115">
        <v>1494</v>
      </c>
      <c r="S46" s="115" t="s">
        <v>246</v>
      </c>
      <c r="V46" s="115" t="s">
        <v>246</v>
      </c>
      <c r="X46" s="115">
        <v>1230</v>
      </c>
      <c r="Y46" s="115">
        <v>1494</v>
      </c>
    </row>
    <row r="47" spans="1:25" s="115" customFormat="1" ht="12.95" customHeight="1" x14ac:dyDescent="0.25">
      <c r="A47" s="271" t="s">
        <v>192</v>
      </c>
      <c r="B47" s="271"/>
      <c r="C47" s="373"/>
      <c r="D47" s="373"/>
      <c r="H47" s="115" t="s">
        <v>246</v>
      </c>
      <c r="S47" s="115" t="s">
        <v>246</v>
      </c>
      <c r="V47" s="115" t="s">
        <v>246</v>
      </c>
    </row>
    <row r="48" spans="1:25" s="115" customFormat="1" ht="23.25" x14ac:dyDescent="0.25">
      <c r="A48" s="271" t="s">
        <v>327</v>
      </c>
      <c r="B48" s="271"/>
      <c r="C48" s="373"/>
      <c r="D48" s="373"/>
      <c r="H48" s="115" t="s">
        <v>246</v>
      </c>
      <c r="S48" s="115" t="s">
        <v>246</v>
      </c>
      <c r="V48" s="115" t="s">
        <v>246</v>
      </c>
    </row>
    <row r="49" spans="1:25" s="115" customFormat="1" x14ac:dyDescent="0.25">
      <c r="A49" s="269" t="s">
        <v>193</v>
      </c>
      <c r="B49" s="269"/>
      <c r="C49" s="273">
        <f>SUM(C50:C53)</f>
        <v>0</v>
      </c>
      <c r="D49" s="273">
        <f>SUM(D50:D53)</f>
        <v>0</v>
      </c>
      <c r="H49" s="115" t="s">
        <v>246</v>
      </c>
      <c r="S49" s="115" t="s">
        <v>246</v>
      </c>
      <c r="V49" s="115" t="s">
        <v>246</v>
      </c>
    </row>
    <row r="50" spans="1:25" s="115" customFormat="1" ht="12.6" customHeight="1" x14ac:dyDescent="0.25">
      <c r="A50" s="271" t="s">
        <v>194</v>
      </c>
      <c r="B50" s="271" t="s">
        <v>282</v>
      </c>
      <c r="C50" s="373"/>
      <c r="D50" s="373"/>
      <c r="H50" s="115" t="s">
        <v>246</v>
      </c>
      <c r="S50" s="115" t="s">
        <v>246</v>
      </c>
      <c r="V50" s="115" t="s">
        <v>246</v>
      </c>
    </row>
    <row r="51" spans="1:25" s="115" customFormat="1" ht="12.95" customHeight="1" x14ac:dyDescent="0.25">
      <c r="A51" s="271" t="s">
        <v>195</v>
      </c>
      <c r="B51" s="271" t="s">
        <v>283</v>
      </c>
      <c r="C51" s="373"/>
      <c r="D51" s="373"/>
      <c r="H51" s="115" t="s">
        <v>246</v>
      </c>
      <c r="R51" s="115">
        <v>-155</v>
      </c>
      <c r="S51" s="115" t="s">
        <v>246</v>
      </c>
      <c r="V51" s="115" t="s">
        <v>246</v>
      </c>
      <c r="X51" s="115">
        <v>-184</v>
      </c>
      <c r="Y51" s="115">
        <v>-155</v>
      </c>
    </row>
    <row r="52" spans="1:25" s="115" customFormat="1" ht="12.95" customHeight="1" x14ac:dyDescent="0.25">
      <c r="A52" s="271" t="s">
        <v>196</v>
      </c>
      <c r="B52" s="271" t="s">
        <v>283</v>
      </c>
      <c r="C52" s="373"/>
      <c r="D52" s="373"/>
      <c r="H52" s="115" t="s">
        <v>246</v>
      </c>
      <c r="R52" s="115">
        <v>-53</v>
      </c>
      <c r="S52" s="115" t="s">
        <v>246</v>
      </c>
      <c r="V52" s="115" t="s">
        <v>246</v>
      </c>
      <c r="X52" s="115">
        <v>-62</v>
      </c>
      <c r="Y52" s="115">
        <v>-53</v>
      </c>
    </row>
    <row r="53" spans="1:25" s="115" customFormat="1" ht="14.1" customHeight="1" x14ac:dyDescent="0.25">
      <c r="A53" s="271" t="s">
        <v>197</v>
      </c>
      <c r="B53" s="271" t="s">
        <v>282</v>
      </c>
      <c r="C53" s="373"/>
      <c r="D53" s="373"/>
      <c r="H53" s="115" t="s">
        <v>246</v>
      </c>
      <c r="S53" s="115" t="s">
        <v>246</v>
      </c>
      <c r="U53" s="115">
        <v>-213</v>
      </c>
      <c r="V53" s="115" t="s">
        <v>284</v>
      </c>
      <c r="Y53" s="115">
        <v>-213</v>
      </c>
    </row>
    <row r="54" spans="1:25" s="115" customFormat="1" x14ac:dyDescent="0.25">
      <c r="A54" s="274" t="s">
        <v>198</v>
      </c>
      <c r="B54" s="274" t="s">
        <v>285</v>
      </c>
      <c r="C54" s="376"/>
      <c r="D54" s="376"/>
      <c r="H54" s="115" t="s">
        <v>246</v>
      </c>
      <c r="R54" s="115">
        <v>-208</v>
      </c>
      <c r="S54" s="115" t="s">
        <v>246</v>
      </c>
      <c r="U54" s="115">
        <v>-213</v>
      </c>
      <c r="X54" s="115">
        <v>-246</v>
      </c>
      <c r="Y54" s="115">
        <v>-421</v>
      </c>
    </row>
    <row r="55" spans="1:25" s="115" customFormat="1" x14ac:dyDescent="0.25">
      <c r="A55" s="274" t="s">
        <v>199</v>
      </c>
      <c r="B55" s="274" t="s">
        <v>285</v>
      </c>
      <c r="C55" s="376"/>
      <c r="D55" s="376"/>
      <c r="H55" s="115" t="s">
        <v>246</v>
      </c>
      <c r="R55" s="115">
        <v>-471</v>
      </c>
      <c r="S55" s="115" t="s">
        <v>246</v>
      </c>
      <c r="V55" s="115" t="s">
        <v>246</v>
      </c>
      <c r="X55" s="115">
        <v>-705</v>
      </c>
      <c r="Y55" s="115">
        <v>-471</v>
      </c>
    </row>
    <row r="56" spans="1:25" s="115" customFormat="1" x14ac:dyDescent="0.25">
      <c r="A56" s="274" t="s">
        <v>200</v>
      </c>
      <c r="B56" s="274" t="s">
        <v>286</v>
      </c>
      <c r="C56" s="371"/>
      <c r="D56" s="371"/>
      <c r="H56" s="115" t="s">
        <v>246</v>
      </c>
      <c r="R56" s="115">
        <v>-159</v>
      </c>
      <c r="S56" s="115" t="s">
        <v>246</v>
      </c>
      <c r="V56" s="115" t="s">
        <v>246</v>
      </c>
      <c r="X56" s="115">
        <v>-239</v>
      </c>
      <c r="Y56" s="115">
        <v>-159</v>
      </c>
    </row>
    <row r="57" spans="1:25" s="115" customFormat="1" x14ac:dyDescent="0.25">
      <c r="A57" s="274" t="s">
        <v>201</v>
      </c>
      <c r="B57" s="274" t="s">
        <v>287</v>
      </c>
      <c r="C57" s="371"/>
      <c r="D57" s="371"/>
      <c r="H57" s="115" t="s">
        <v>246</v>
      </c>
      <c r="R57" s="115">
        <v>-213</v>
      </c>
      <c r="S57" s="115" t="s">
        <v>246</v>
      </c>
      <c r="U57" s="115">
        <v>213</v>
      </c>
      <c r="V57" s="115" t="s">
        <v>288</v>
      </c>
      <c r="X57" s="115">
        <v>-203</v>
      </c>
      <c r="Y57" s="115">
        <v>0</v>
      </c>
    </row>
    <row r="58" spans="1:25" s="115" customFormat="1" x14ac:dyDescent="0.25">
      <c r="A58" s="274" t="s">
        <v>202</v>
      </c>
      <c r="B58" s="274" t="s">
        <v>287</v>
      </c>
      <c r="C58" s="371"/>
      <c r="D58" s="371"/>
      <c r="H58" s="115" t="s">
        <v>246</v>
      </c>
      <c r="R58" s="115">
        <v>-843</v>
      </c>
      <c r="S58" s="115" t="s">
        <v>246</v>
      </c>
      <c r="U58" s="115">
        <v>213</v>
      </c>
      <c r="X58" s="115">
        <v>-1147</v>
      </c>
      <c r="Y58" s="115">
        <v>-630</v>
      </c>
    </row>
    <row r="59" spans="1:25" s="115" customFormat="1" ht="24.75" x14ac:dyDescent="0.25">
      <c r="A59" s="274" t="s">
        <v>203</v>
      </c>
      <c r="B59" s="274" t="s">
        <v>289</v>
      </c>
      <c r="C59" s="371"/>
      <c r="D59" s="371"/>
      <c r="H59" s="115" t="s">
        <v>246</v>
      </c>
      <c r="S59" s="115" t="s">
        <v>246</v>
      </c>
      <c r="V59" s="115" t="s">
        <v>246</v>
      </c>
    </row>
    <row r="60" spans="1:25" s="115" customFormat="1" x14ac:dyDescent="0.25">
      <c r="A60" s="274" t="s">
        <v>324</v>
      </c>
      <c r="B60" s="274" t="s">
        <v>285</v>
      </c>
      <c r="C60" s="371"/>
      <c r="D60" s="371"/>
      <c r="H60" s="115" t="s">
        <v>246</v>
      </c>
      <c r="R60" s="115">
        <v>-1051</v>
      </c>
      <c r="S60" s="115" t="s">
        <v>246</v>
      </c>
      <c r="U60" s="115">
        <v>0</v>
      </c>
      <c r="V60" s="115" t="s">
        <v>246</v>
      </c>
      <c r="X60" s="115">
        <v>-1393</v>
      </c>
      <c r="Y60" s="115">
        <v>-1051</v>
      </c>
    </row>
    <row r="61" spans="1:25" s="115" customFormat="1" x14ac:dyDescent="0.25">
      <c r="A61" s="274" t="s">
        <v>204</v>
      </c>
      <c r="B61" s="274" t="s">
        <v>283</v>
      </c>
      <c r="C61" s="371"/>
      <c r="D61" s="371"/>
      <c r="H61" s="115" t="s">
        <v>246</v>
      </c>
      <c r="S61" s="115" t="s">
        <v>246</v>
      </c>
      <c r="V61" s="115" t="s">
        <v>246</v>
      </c>
    </row>
    <row r="62" spans="1:25" s="115" customFormat="1" x14ac:dyDescent="0.25">
      <c r="A62" s="274" t="s">
        <v>205</v>
      </c>
      <c r="B62" s="274" t="s">
        <v>283</v>
      </c>
      <c r="C62" s="371"/>
      <c r="D62" s="371"/>
      <c r="H62" s="115" t="s">
        <v>246</v>
      </c>
      <c r="R62" s="115">
        <v>-2</v>
      </c>
      <c r="S62" s="115" t="s">
        <v>246</v>
      </c>
      <c r="V62" s="115" t="s">
        <v>246</v>
      </c>
      <c r="X62" s="115">
        <v>-3</v>
      </c>
      <c r="Y62" s="115">
        <v>-2</v>
      </c>
    </row>
    <row r="63" spans="1:25" s="115" customFormat="1" x14ac:dyDescent="0.25">
      <c r="A63" s="274" t="s">
        <v>206</v>
      </c>
      <c r="B63" s="274" t="s">
        <v>290</v>
      </c>
      <c r="C63" s="371"/>
      <c r="D63" s="371"/>
      <c r="H63" s="115" t="s">
        <v>246</v>
      </c>
      <c r="S63" s="115" t="s">
        <v>246</v>
      </c>
      <c r="V63" s="115" t="s">
        <v>246</v>
      </c>
    </row>
    <row r="64" spans="1:25" s="115" customFormat="1" x14ac:dyDescent="0.25">
      <c r="A64" s="274" t="s">
        <v>207</v>
      </c>
      <c r="B64" s="274" t="s">
        <v>291</v>
      </c>
      <c r="C64" s="371"/>
      <c r="D64" s="371"/>
      <c r="H64" s="115" t="s">
        <v>246</v>
      </c>
      <c r="S64" s="115" t="s">
        <v>246</v>
      </c>
      <c r="V64" s="115" t="s">
        <v>246</v>
      </c>
    </row>
    <row r="65" spans="1:25" s="115" customFormat="1" x14ac:dyDescent="0.25">
      <c r="A65" s="274" t="s">
        <v>208</v>
      </c>
      <c r="B65" s="274" t="s">
        <v>285</v>
      </c>
      <c r="C65" s="371"/>
      <c r="D65" s="371"/>
      <c r="H65" s="115" t="s">
        <v>246</v>
      </c>
      <c r="S65" s="115" t="s">
        <v>246</v>
      </c>
      <c r="V65" s="115" t="s">
        <v>246</v>
      </c>
    </row>
    <row r="66" spans="1:25" s="115" customFormat="1" x14ac:dyDescent="0.25">
      <c r="A66" s="266" t="s">
        <v>209</v>
      </c>
      <c r="B66" s="266"/>
      <c r="C66" s="387">
        <f>SUM(C67,C72)</f>
        <v>0</v>
      </c>
      <c r="D66" s="387">
        <f>SUM(D67,D72)</f>
        <v>0</v>
      </c>
      <c r="H66" s="115" t="s">
        <v>246</v>
      </c>
      <c r="R66" s="115">
        <v>-2</v>
      </c>
      <c r="S66" s="115" t="s">
        <v>246</v>
      </c>
      <c r="V66" s="115" t="s">
        <v>246</v>
      </c>
      <c r="X66" s="115">
        <v>-3</v>
      </c>
      <c r="Y66" s="115">
        <v>-2</v>
      </c>
    </row>
    <row r="67" spans="1:25" s="115" customFormat="1" x14ac:dyDescent="0.25">
      <c r="A67" s="269" t="s">
        <v>210</v>
      </c>
      <c r="B67" s="269"/>
      <c r="C67" s="376">
        <f>SUM(C68:C71)</f>
        <v>0</v>
      </c>
      <c r="D67" s="376">
        <f>SUM(D68:D71)</f>
        <v>0</v>
      </c>
      <c r="H67" s="115" t="s">
        <v>246</v>
      </c>
      <c r="S67" s="115" t="s">
        <v>246</v>
      </c>
      <c r="V67" s="115" t="s">
        <v>246</v>
      </c>
    </row>
    <row r="68" spans="1:25" s="115" customFormat="1" ht="12.95" customHeight="1" x14ac:dyDescent="0.25">
      <c r="A68" s="271" t="s">
        <v>211</v>
      </c>
      <c r="B68" s="271" t="s">
        <v>292</v>
      </c>
      <c r="C68" s="373"/>
      <c r="D68" s="373"/>
      <c r="H68" s="115" t="s">
        <v>246</v>
      </c>
      <c r="R68" s="115">
        <v>-299</v>
      </c>
      <c r="S68" s="115" t="s">
        <v>246</v>
      </c>
      <c r="V68" s="115" t="s">
        <v>246</v>
      </c>
      <c r="X68" s="115">
        <v>-302</v>
      </c>
      <c r="Y68" s="115">
        <v>-299</v>
      </c>
    </row>
    <row r="69" spans="1:25" s="115" customFormat="1" ht="11.45" customHeight="1" x14ac:dyDescent="0.25">
      <c r="A69" s="271" t="s">
        <v>212</v>
      </c>
      <c r="B69" s="271" t="s">
        <v>293</v>
      </c>
      <c r="C69" s="373"/>
      <c r="D69" s="373"/>
      <c r="H69" s="115" t="s">
        <v>246</v>
      </c>
      <c r="R69" s="115">
        <v>-20</v>
      </c>
      <c r="S69" s="115" t="s">
        <v>246</v>
      </c>
      <c r="V69" s="115" t="s">
        <v>246</v>
      </c>
      <c r="X69" s="115">
        <v>-23</v>
      </c>
      <c r="Y69" s="115">
        <v>-20</v>
      </c>
    </row>
    <row r="70" spans="1:25" s="115" customFormat="1" ht="12" customHeight="1" x14ac:dyDescent="0.25">
      <c r="A70" s="271" t="s">
        <v>213</v>
      </c>
      <c r="B70" s="271" t="s">
        <v>294</v>
      </c>
      <c r="C70" s="373"/>
      <c r="D70" s="373"/>
      <c r="H70" s="115" t="s">
        <v>246</v>
      </c>
      <c r="R70" s="115">
        <v>-91</v>
      </c>
      <c r="S70" s="115" t="s">
        <v>246</v>
      </c>
      <c r="V70" s="115" t="s">
        <v>246</v>
      </c>
      <c r="X70" s="115">
        <v>-121</v>
      </c>
      <c r="Y70" s="115">
        <v>-91</v>
      </c>
    </row>
    <row r="71" spans="1:25" s="115" customFormat="1" ht="12" customHeight="1" x14ac:dyDescent="0.25">
      <c r="A71" s="271" t="s">
        <v>214</v>
      </c>
      <c r="B71" s="271" t="s">
        <v>295</v>
      </c>
      <c r="C71" s="373"/>
      <c r="D71" s="373"/>
      <c r="H71" s="115" t="s">
        <v>246</v>
      </c>
      <c r="R71" s="115">
        <v>-23</v>
      </c>
      <c r="S71" s="115" t="s">
        <v>246</v>
      </c>
      <c r="V71" s="115" t="s">
        <v>246</v>
      </c>
      <c r="X71" s="115">
        <v>-35</v>
      </c>
      <c r="Y71" s="115">
        <v>-23</v>
      </c>
    </row>
    <row r="72" spans="1:25" s="115" customFormat="1" x14ac:dyDescent="0.25">
      <c r="A72" s="269" t="s">
        <v>215</v>
      </c>
      <c r="B72" s="269"/>
      <c r="C72" s="371">
        <f>SUM(C73:C75)</f>
        <v>0</v>
      </c>
      <c r="D72" s="371">
        <f>SUM(D73:D75)</f>
        <v>0</v>
      </c>
      <c r="H72" s="115" t="s">
        <v>246</v>
      </c>
      <c r="S72" s="115" t="s">
        <v>246</v>
      </c>
      <c r="V72" s="115" t="s">
        <v>246</v>
      </c>
    </row>
    <row r="73" spans="1:25" ht="12.6" customHeight="1" x14ac:dyDescent="0.25">
      <c r="A73" s="271" t="s">
        <v>216</v>
      </c>
      <c r="B73" s="271" t="s">
        <v>296</v>
      </c>
      <c r="C73" s="373"/>
      <c r="D73" s="373"/>
      <c r="E73" s="115"/>
      <c r="H73" s="220" t="s">
        <v>246</v>
      </c>
      <c r="S73" s="220" t="s">
        <v>246</v>
      </c>
      <c r="V73" s="220" t="s">
        <v>246</v>
      </c>
    </row>
    <row r="74" spans="1:25" ht="11.45" customHeight="1" x14ac:dyDescent="0.25">
      <c r="A74" s="271" t="s">
        <v>217</v>
      </c>
      <c r="B74" s="271" t="s">
        <v>297</v>
      </c>
      <c r="C74" s="373"/>
      <c r="D74" s="373"/>
      <c r="E74" s="115"/>
      <c r="H74" s="220" t="s">
        <v>246</v>
      </c>
      <c r="R74" s="220">
        <v>-318</v>
      </c>
      <c r="S74" s="220" t="s">
        <v>246</v>
      </c>
      <c r="V74" s="220" t="s">
        <v>246</v>
      </c>
      <c r="X74" s="220">
        <v>-572</v>
      </c>
      <c r="Y74" s="220">
        <v>-318</v>
      </c>
    </row>
    <row r="75" spans="1:25" ht="11.45" customHeight="1" x14ac:dyDescent="0.25">
      <c r="A75" s="271" t="s">
        <v>218</v>
      </c>
      <c r="B75" s="271" t="s">
        <v>298</v>
      </c>
      <c r="C75" s="373"/>
      <c r="D75" s="373"/>
      <c r="E75" s="115"/>
      <c r="H75" s="220" t="s">
        <v>246</v>
      </c>
      <c r="R75" s="220">
        <v>-751</v>
      </c>
      <c r="S75" s="220" t="s">
        <v>246</v>
      </c>
      <c r="V75" s="220" t="s">
        <v>246</v>
      </c>
      <c r="X75" s="220">
        <v>-1053</v>
      </c>
      <c r="Y75" s="220">
        <v>-751</v>
      </c>
    </row>
    <row r="76" spans="1:25" ht="26.25" x14ac:dyDescent="0.25">
      <c r="A76" s="266" t="s">
        <v>219</v>
      </c>
      <c r="B76" s="266" t="s">
        <v>299</v>
      </c>
      <c r="C76" s="388"/>
      <c r="D76" s="388"/>
      <c r="E76" s="115"/>
      <c r="H76" s="220" t="s">
        <v>246</v>
      </c>
      <c r="S76" s="220" t="s">
        <v>246</v>
      </c>
      <c r="V76" s="220" t="s">
        <v>246</v>
      </c>
    </row>
    <row r="77" spans="1:25" ht="26.25" x14ac:dyDescent="0.25">
      <c r="A77" s="266" t="s">
        <v>220</v>
      </c>
      <c r="B77" s="266" t="s">
        <v>300</v>
      </c>
      <c r="C77" s="388"/>
      <c r="D77" s="388"/>
      <c r="E77" s="115"/>
      <c r="H77" s="220" t="s">
        <v>246</v>
      </c>
      <c r="R77" s="220">
        <v>-1804</v>
      </c>
      <c r="S77" s="220" t="s">
        <v>246</v>
      </c>
      <c r="U77" s="220">
        <v>0</v>
      </c>
      <c r="V77" s="220" t="s">
        <v>246</v>
      </c>
      <c r="X77" s="220">
        <v>-2449</v>
      </c>
      <c r="Y77" s="220">
        <v>-1804</v>
      </c>
    </row>
    <row r="78" spans="1:25" ht="15" customHeight="1" x14ac:dyDescent="0.25">
      <c r="A78" s="266" t="s">
        <v>221</v>
      </c>
      <c r="B78" s="266" t="s">
        <v>285</v>
      </c>
      <c r="C78" s="388"/>
      <c r="D78" s="388"/>
      <c r="E78" s="115"/>
      <c r="H78" s="220" t="s">
        <v>246</v>
      </c>
      <c r="S78" s="220" t="s">
        <v>246</v>
      </c>
      <c r="V78" s="220" t="s">
        <v>246</v>
      </c>
    </row>
    <row r="79" spans="1:25" x14ac:dyDescent="0.25">
      <c r="A79" s="279" t="s">
        <v>141</v>
      </c>
      <c r="B79" s="279"/>
      <c r="C79" s="275">
        <f>SUM(C44,C66,C76,C77,C78)</f>
        <v>0</v>
      </c>
      <c r="D79" s="275">
        <f>SUM(D44,D66,D76,D77,D78)</f>
        <v>0</v>
      </c>
      <c r="H79" s="220" t="s">
        <v>246</v>
      </c>
      <c r="R79" s="220" t="s">
        <v>246</v>
      </c>
      <c r="S79" s="220" t="s">
        <v>246</v>
      </c>
      <c r="U79" s="220" t="s">
        <v>246</v>
      </c>
      <c r="V79" s="220" t="s">
        <v>246</v>
      </c>
      <c r="X79" s="220" t="s">
        <v>246</v>
      </c>
      <c r="Y79" s="220" t="s">
        <v>246</v>
      </c>
    </row>
    <row r="80" spans="1:25" ht="9" customHeight="1" thickBot="1" x14ac:dyDescent="0.3">
      <c r="A80" s="352"/>
      <c r="B80" s="280"/>
      <c r="C80" s="219"/>
      <c r="D80" s="219"/>
      <c r="H80" s="220" t="s">
        <v>246</v>
      </c>
      <c r="S80" s="220" t="s">
        <v>246</v>
      </c>
      <c r="V80" s="220" t="s">
        <v>246</v>
      </c>
    </row>
    <row r="81" spans="1:25" x14ac:dyDescent="0.25">
      <c r="A81" s="284" t="s">
        <v>147</v>
      </c>
      <c r="B81" s="353"/>
      <c r="C81" s="286">
        <f>C40+C79</f>
        <v>0</v>
      </c>
      <c r="D81" s="286">
        <f>D40+D79</f>
        <v>0</v>
      </c>
      <c r="H81" s="220" t="s">
        <v>246</v>
      </c>
      <c r="S81" s="220" t="s">
        <v>246</v>
      </c>
      <c r="V81" s="220" t="s">
        <v>246</v>
      </c>
    </row>
    <row r="82" spans="1:25" ht="23.45" customHeight="1" thickBot="1" x14ac:dyDescent="0.3">
      <c r="A82" s="288" t="s">
        <v>323</v>
      </c>
      <c r="B82" s="389" t="s">
        <v>328</v>
      </c>
      <c r="C82" s="290"/>
      <c r="D82" s="290"/>
      <c r="H82" s="220" t="s">
        <v>246</v>
      </c>
      <c r="S82" s="220" t="s">
        <v>246</v>
      </c>
      <c r="V82" s="220" t="s">
        <v>246</v>
      </c>
    </row>
    <row r="83" spans="1:25" ht="9.6" customHeight="1" thickBot="1" x14ac:dyDescent="0.3">
      <c r="A83" s="280"/>
      <c r="B83" s="280"/>
      <c r="C83" s="219"/>
      <c r="D83" s="219"/>
      <c r="H83" s="220" t="s">
        <v>246</v>
      </c>
      <c r="S83" s="220" t="s">
        <v>246</v>
      </c>
      <c r="V83" s="220" t="s">
        <v>246</v>
      </c>
    </row>
    <row r="84" spans="1:25" ht="21.6" customHeight="1" thickBot="1" x14ac:dyDescent="0.3">
      <c r="A84" s="293" t="s">
        <v>148</v>
      </c>
      <c r="B84" s="354"/>
      <c r="C84" s="295">
        <f>C81+C82</f>
        <v>0</v>
      </c>
      <c r="D84" s="295">
        <f>D81+D82</f>
        <v>0</v>
      </c>
      <c r="H84" s="220" t="s">
        <v>246</v>
      </c>
      <c r="S84" s="220" t="s">
        <v>246</v>
      </c>
      <c r="V84" s="220" t="s">
        <v>246</v>
      </c>
    </row>
    <row r="85" spans="1:25" x14ac:dyDescent="0.25">
      <c r="H85" s="220" t="s">
        <v>246</v>
      </c>
      <c r="R85" s="220">
        <v>-39</v>
      </c>
      <c r="S85" s="220" t="s">
        <v>246</v>
      </c>
      <c r="V85" s="220" t="s">
        <v>246</v>
      </c>
      <c r="X85" s="220">
        <v>-48</v>
      </c>
      <c r="Y85" s="220">
        <v>-39</v>
      </c>
    </row>
    <row r="86" spans="1:25" x14ac:dyDescent="0.25">
      <c r="H86" s="220" t="s">
        <v>246</v>
      </c>
      <c r="R86" s="220">
        <v>74</v>
      </c>
      <c r="S86" s="220" t="s">
        <v>246</v>
      </c>
      <c r="V86" s="220" t="s">
        <v>246</v>
      </c>
      <c r="X86" s="220">
        <v>91</v>
      </c>
      <c r="Y86" s="220">
        <v>74</v>
      </c>
    </row>
    <row r="87" spans="1:25" x14ac:dyDescent="0.25">
      <c r="H87" s="220" t="s">
        <v>246</v>
      </c>
      <c r="R87" s="220">
        <v>35</v>
      </c>
      <c r="S87" s="220" t="s">
        <v>246</v>
      </c>
      <c r="V87" s="220" t="s">
        <v>246</v>
      </c>
      <c r="X87" s="220">
        <v>43</v>
      </c>
      <c r="Y87" s="220">
        <v>35</v>
      </c>
    </row>
    <row r="88" spans="1:25" x14ac:dyDescent="0.25">
      <c r="H88" s="220" t="s">
        <v>246</v>
      </c>
      <c r="S88" s="220" t="s">
        <v>246</v>
      </c>
      <c r="V88" s="220" t="s">
        <v>246</v>
      </c>
    </row>
    <row r="89" spans="1:25" x14ac:dyDescent="0.25">
      <c r="H89" s="220" t="s">
        <v>246</v>
      </c>
      <c r="S89" s="220" t="s">
        <v>246</v>
      </c>
      <c r="V89" s="220" t="s">
        <v>246</v>
      </c>
    </row>
    <row r="90" spans="1:25" x14ac:dyDescent="0.25">
      <c r="H90" s="220" t="s">
        <v>246</v>
      </c>
      <c r="S90" s="220" t="s">
        <v>246</v>
      </c>
      <c r="V90" s="220" t="s">
        <v>246</v>
      </c>
    </row>
    <row r="91" spans="1:25" x14ac:dyDescent="0.25">
      <c r="H91" s="220" t="s">
        <v>246</v>
      </c>
      <c r="S91" s="220" t="s">
        <v>246</v>
      </c>
    </row>
    <row r="92" spans="1:25" x14ac:dyDescent="0.25">
      <c r="H92" s="220" t="s">
        <v>246</v>
      </c>
      <c r="S92" s="220" t="s">
        <v>246</v>
      </c>
      <c r="V92" s="220" t="s">
        <v>246</v>
      </c>
    </row>
    <row r="93" spans="1:25" x14ac:dyDescent="0.25">
      <c r="H93" s="220" t="s">
        <v>246</v>
      </c>
      <c r="S93" s="220" t="s">
        <v>246</v>
      </c>
      <c r="V93" s="220" t="s">
        <v>246</v>
      </c>
    </row>
    <row r="94" spans="1:25" x14ac:dyDescent="0.25">
      <c r="H94" s="220" t="s">
        <v>246</v>
      </c>
      <c r="R94" s="220">
        <v>-93</v>
      </c>
      <c r="S94" s="220" t="s">
        <v>246</v>
      </c>
      <c r="V94" s="220" t="s">
        <v>246</v>
      </c>
      <c r="X94" s="220">
        <v>-116</v>
      </c>
      <c r="Y94" s="220">
        <v>-93</v>
      </c>
    </row>
    <row r="95" spans="1:25" x14ac:dyDescent="0.25">
      <c r="H95" s="220" t="s">
        <v>246</v>
      </c>
      <c r="S95" s="220" t="s">
        <v>246</v>
      </c>
      <c r="V95" s="220" t="s">
        <v>246</v>
      </c>
    </row>
    <row r="96" spans="1:25" x14ac:dyDescent="0.25">
      <c r="H96" s="220" t="s">
        <v>246</v>
      </c>
      <c r="R96" s="220">
        <v>-93</v>
      </c>
      <c r="S96" s="220" t="s">
        <v>246</v>
      </c>
      <c r="V96" s="220" t="s">
        <v>246</v>
      </c>
      <c r="X96" s="220">
        <v>-116</v>
      </c>
      <c r="Y96" s="220">
        <v>-93</v>
      </c>
    </row>
    <row r="97" spans="8:25" x14ac:dyDescent="0.25">
      <c r="H97" s="220" t="s">
        <v>246</v>
      </c>
      <c r="S97" s="220" t="s">
        <v>246</v>
      </c>
      <c r="V97" s="220" t="s">
        <v>246</v>
      </c>
    </row>
    <row r="98" spans="8:25" x14ac:dyDescent="0.25">
      <c r="H98" s="220" t="s">
        <v>246</v>
      </c>
      <c r="S98" s="220" t="s">
        <v>246</v>
      </c>
      <c r="V98" s="220" t="s">
        <v>246</v>
      </c>
    </row>
    <row r="99" spans="8:25" x14ac:dyDescent="0.25">
      <c r="H99" s="220" t="s">
        <v>246</v>
      </c>
      <c r="S99" s="220" t="s">
        <v>246</v>
      </c>
      <c r="V99" s="220" t="s">
        <v>246</v>
      </c>
    </row>
    <row r="100" spans="8:25" x14ac:dyDescent="0.25">
      <c r="H100" s="220" t="s">
        <v>246</v>
      </c>
      <c r="S100" s="220" t="s">
        <v>246</v>
      </c>
      <c r="V100" s="220" t="s">
        <v>246</v>
      </c>
    </row>
    <row r="101" spans="8:25" x14ac:dyDescent="0.25">
      <c r="H101" s="220" t="s">
        <v>246</v>
      </c>
      <c r="S101" s="220" t="s">
        <v>246</v>
      </c>
      <c r="V101" s="220" t="s">
        <v>246</v>
      </c>
    </row>
    <row r="102" spans="8:25" x14ac:dyDescent="0.25">
      <c r="H102" s="220" t="s">
        <v>246</v>
      </c>
      <c r="S102" s="220" t="s">
        <v>246</v>
      </c>
      <c r="V102" s="220" t="s">
        <v>246</v>
      </c>
    </row>
    <row r="103" spans="8:25" x14ac:dyDescent="0.25">
      <c r="H103" s="220" t="s">
        <v>246</v>
      </c>
      <c r="S103" s="220" t="s">
        <v>246</v>
      </c>
      <c r="V103" s="220" t="s">
        <v>246</v>
      </c>
    </row>
    <row r="104" spans="8:25" x14ac:dyDescent="0.25">
      <c r="H104" s="220" t="s">
        <v>246</v>
      </c>
      <c r="R104" s="220">
        <v>-368</v>
      </c>
      <c r="S104" s="220" t="s">
        <v>246</v>
      </c>
      <c r="U104" s="220">
        <v>0</v>
      </c>
      <c r="V104" s="220" t="s">
        <v>246</v>
      </c>
      <c r="X104" s="220">
        <v>-1292</v>
      </c>
      <c r="Y104" s="220">
        <v>-368</v>
      </c>
    </row>
    <row r="105" spans="8:25" x14ac:dyDescent="0.25">
      <c r="H105" s="220" t="s">
        <v>246</v>
      </c>
      <c r="S105" s="220" t="s">
        <v>246</v>
      </c>
      <c r="V105" s="220" t="s">
        <v>246</v>
      </c>
    </row>
    <row r="106" spans="8:25" x14ac:dyDescent="0.25">
      <c r="H106" s="220" t="s">
        <v>246</v>
      </c>
      <c r="S106" s="220" t="s">
        <v>246</v>
      </c>
      <c r="V106" s="220" t="s">
        <v>246</v>
      </c>
    </row>
    <row r="107" spans="8:25" x14ac:dyDescent="0.25">
      <c r="H107" s="220" t="s">
        <v>246</v>
      </c>
      <c r="S107" s="220" t="s">
        <v>246</v>
      </c>
      <c r="V107" s="220" t="s">
        <v>246</v>
      </c>
    </row>
    <row r="108" spans="8:25" x14ac:dyDescent="0.25">
      <c r="H108" s="220" t="s">
        <v>246</v>
      </c>
      <c r="R108" s="220">
        <v>-368</v>
      </c>
      <c r="S108" s="220" t="s">
        <v>246</v>
      </c>
      <c r="U108" s="220">
        <v>0</v>
      </c>
      <c r="V108" s="220" t="s">
        <v>246</v>
      </c>
      <c r="X108" s="220">
        <v>-1292</v>
      </c>
      <c r="Y108" s="220">
        <v>-368</v>
      </c>
    </row>
    <row r="109" spans="8:25" x14ac:dyDescent="0.25">
      <c r="H109" s="220" t="s">
        <v>246</v>
      </c>
      <c r="S109" s="220" t="s">
        <v>246</v>
      </c>
      <c r="V109" s="220" t="s">
        <v>246</v>
      </c>
    </row>
    <row r="110" spans="8:25" x14ac:dyDescent="0.25">
      <c r="H110" s="220" t="s">
        <v>246</v>
      </c>
      <c r="R110" s="220" t="s">
        <v>246</v>
      </c>
      <c r="S110" s="220" t="s">
        <v>246</v>
      </c>
      <c r="U110" s="220" t="s">
        <v>246</v>
      </c>
      <c r="V110" s="220" t="s">
        <v>246</v>
      </c>
      <c r="X110" s="220">
        <v>1</v>
      </c>
      <c r="Y110" s="220">
        <v>1</v>
      </c>
    </row>
    <row r="111" spans="8:25" x14ac:dyDescent="0.25">
      <c r="H111" s="220" t="s">
        <v>246</v>
      </c>
      <c r="S111" s="220" t="s">
        <v>246</v>
      </c>
      <c r="V111" s="220" t="s">
        <v>246</v>
      </c>
    </row>
    <row r="112" spans="8:25" x14ac:dyDescent="0.25">
      <c r="H112" s="220" t="s">
        <v>246</v>
      </c>
      <c r="R112" s="220" t="s">
        <v>246</v>
      </c>
      <c r="S112" s="220" t="s">
        <v>246</v>
      </c>
      <c r="U112" s="220" t="s">
        <v>246</v>
      </c>
      <c r="V112" s="220" t="s">
        <v>246</v>
      </c>
      <c r="X112" s="220" t="s">
        <v>246</v>
      </c>
      <c r="Y112" s="220" t="s">
        <v>246</v>
      </c>
    </row>
  </sheetData>
  <pageMargins left="0.25" right="0.25" top="0.58333333333333337" bottom="0.75" header="0.3" footer="0.3"/>
  <pageSetup orientation="portrait" r:id="rId1"/>
  <headerFooter>
    <oddHeader>&amp;R&amp;"Arial,Regular"&amp;8MTÜ ________________________________</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Töötaja kinnitus</vt:lpstr>
      <vt:lpstr>Töötaja kinnitus ENG</vt:lpstr>
      <vt:lpstr>Töötajate nimekiri</vt:lpstr>
      <vt:lpstr>Stipendiumisaajate nimekiri</vt:lpstr>
      <vt:lpstr>Mängijate üleminekud</vt:lpstr>
      <vt:lpstr>Eelarve</vt:lpstr>
      <vt:lpstr>Eelarve lisad</vt:lpstr>
      <vt:lpstr>Noortetöö eelarve</vt:lpstr>
      <vt:lpstr>MAA tulemiaruanne</vt:lpstr>
      <vt:lpstr>Mittemuuta</vt:lpstr>
      <vt:lpstr>'Töötaja kinnitus'!Check1</vt:lpstr>
      <vt:lpstr>'Töötaja kinnitus ENG'!Check1</vt:lpstr>
      <vt:lpstr>'Töötaja kinnitus ENG'!Check2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Veebel</dc:creator>
  <cp:lastModifiedBy>Birgit Veebel</cp:lastModifiedBy>
  <cp:lastPrinted>2018-10-20T12:10:36Z</cp:lastPrinted>
  <dcterms:created xsi:type="dcterms:W3CDTF">2011-10-04T06:52:50Z</dcterms:created>
  <dcterms:modified xsi:type="dcterms:W3CDTF">2019-01-15T12:04:07Z</dcterms:modified>
</cp:coreProperties>
</file>