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Litsentseerimine\Litsentseerimise dokumendid\2017\"/>
    </mc:Choice>
  </mc:AlternateContent>
  <bookViews>
    <workbookView xWindow="0" yWindow="0" windowWidth="16350" windowHeight="5580" tabRatio="770" firstSheet="1" activeTab="5"/>
  </bookViews>
  <sheets>
    <sheet name="Töötaja kinnitus" sheetId="7" r:id="rId1"/>
    <sheet name="Töötaja kinnitus ENG" sheetId="13" r:id="rId2"/>
    <sheet name="Töötajate nimekiri" sheetId="5" r:id="rId3"/>
    <sheet name="Stipendiumisaajate nimekiri" sheetId="9" r:id="rId4"/>
    <sheet name="Mängijate üleminekud" sheetId="4" r:id="rId5"/>
    <sheet name="Eelarve" sheetId="12" r:id="rId6"/>
    <sheet name="Lisad eelarve juurde" sheetId="1" r:id="rId7"/>
    <sheet name="Eelarvelised rahavood" sheetId="10" r:id="rId8"/>
    <sheet name="Noorteöö eelarve" sheetId="11" r:id="rId9"/>
    <sheet name="Mittemuuta" sheetId="6" r:id="rId10"/>
  </sheets>
  <externalReferences>
    <externalReference r:id="rId11"/>
  </externalReferences>
  <definedNames>
    <definedName name="_xlnm._FilterDatabase" localSheetId="3" hidden="1">'Stipendiumisaajate nimekiri'!$A$3:$J$3</definedName>
    <definedName name="_xlnm._FilterDatabase" localSheetId="2" hidden="1">'Töötajate nimekiri'!$A$3:$J$3</definedName>
    <definedName name="Check1" localSheetId="0">'Töötaja kinnitus'!$A$4</definedName>
    <definedName name="Check1" localSheetId="1">'Töötaja kinnitus ENG'!$A$4</definedName>
    <definedName name="Check2" localSheetId="0">'Töötaja kinnitus'!$A$9</definedName>
    <definedName name="Check2" localSheetId="1">'Töötaja kinnitus ENG'!$A$9</definedName>
  </definedNames>
  <calcPr calcId="171027"/>
</workbook>
</file>

<file path=xl/calcChain.xml><?xml version="1.0" encoding="utf-8"?>
<calcChain xmlns="http://schemas.openxmlformats.org/spreadsheetml/2006/main">
  <c r="L30" i="4" l="1"/>
  <c r="K30" i="4"/>
  <c r="I30" i="4"/>
  <c r="H30" i="4"/>
  <c r="E30" i="4"/>
  <c r="F30" i="4"/>
  <c r="D30" i="4"/>
  <c r="O16" i="4"/>
  <c r="L16" i="4"/>
  <c r="K16" i="4"/>
  <c r="I16" i="4"/>
  <c r="E16" i="4"/>
  <c r="F16" i="4"/>
  <c r="G16" i="4"/>
  <c r="H16" i="4"/>
  <c r="D16" i="4"/>
  <c r="B27" i="12" l="1"/>
  <c r="E28" i="11"/>
  <c r="C28" i="11"/>
  <c r="B28" i="11"/>
  <c r="E4" i="11"/>
  <c r="C4" i="11"/>
  <c r="B4" i="11"/>
  <c r="B47" i="10"/>
  <c r="B46" i="10"/>
  <c r="C51" i="10"/>
  <c r="C16" i="10"/>
  <c r="B16" i="10"/>
  <c r="D10" i="1"/>
  <c r="E10" i="1"/>
  <c r="B63" i="12" l="1"/>
  <c r="C63" i="12"/>
  <c r="B57" i="12"/>
  <c r="C57" i="12"/>
  <c r="E46" i="12"/>
  <c r="C46" i="12"/>
  <c r="B46" i="12"/>
  <c r="C38" i="12"/>
  <c r="B38" i="12"/>
  <c r="E36" i="12"/>
  <c r="C36" i="12"/>
  <c r="B36" i="12"/>
  <c r="C33" i="12"/>
  <c r="B33" i="12"/>
  <c r="D26" i="12"/>
  <c r="C26" i="12"/>
  <c r="B26" i="12"/>
  <c r="E21" i="12"/>
  <c r="C21" i="12"/>
  <c r="B21" i="12"/>
  <c r="E18" i="12"/>
  <c r="F17" i="12"/>
  <c r="E12" i="12"/>
  <c r="C18" i="12"/>
  <c r="B18" i="12"/>
  <c r="C12" i="12"/>
  <c r="B12" i="12"/>
  <c r="E5" i="12"/>
  <c r="C5" i="12"/>
  <c r="B5" i="12"/>
  <c r="F5" i="12" l="1"/>
  <c r="E26" i="12"/>
  <c r="F12" i="12"/>
  <c r="D5" i="12"/>
  <c r="F61" i="12"/>
  <c r="D61" i="12"/>
  <c r="F58" i="12"/>
  <c r="D58" i="12"/>
  <c r="F56" i="12"/>
  <c r="D56" i="12"/>
  <c r="F55" i="12"/>
  <c r="D55" i="12"/>
  <c r="F54" i="12"/>
  <c r="D54" i="12"/>
  <c r="F46" i="12"/>
  <c r="F38" i="12"/>
  <c r="D36" i="12"/>
  <c r="D33" i="12"/>
  <c r="F32" i="12"/>
  <c r="D32" i="12"/>
  <c r="F31" i="12"/>
  <c r="D31" i="12"/>
  <c r="F27" i="12"/>
  <c r="D27" i="12"/>
  <c r="F25" i="12"/>
  <c r="D25" i="12"/>
  <c r="D21" i="12"/>
  <c r="D17" i="12"/>
  <c r="F41" i="11"/>
  <c r="D41" i="11"/>
  <c r="E34" i="11"/>
  <c r="F34" i="11" s="1"/>
  <c r="C34" i="11"/>
  <c r="B34" i="11"/>
  <c r="E26" i="11"/>
  <c r="F26" i="11" s="1"/>
  <c r="C26" i="11"/>
  <c r="D26" i="11" s="1"/>
  <c r="B26" i="11"/>
  <c r="E24" i="11"/>
  <c r="C24" i="11"/>
  <c r="B24" i="11"/>
  <c r="F23" i="11"/>
  <c r="D23" i="11"/>
  <c r="F22" i="11"/>
  <c r="D22" i="11"/>
  <c r="F18" i="11"/>
  <c r="D18" i="11"/>
  <c r="E15" i="11"/>
  <c r="C15" i="11"/>
  <c r="B15" i="11"/>
  <c r="E13" i="11"/>
  <c r="C13" i="11"/>
  <c r="D13" i="11" s="1"/>
  <c r="B13" i="11"/>
  <c r="E8" i="11"/>
  <c r="C8" i="11"/>
  <c r="B8" i="11"/>
  <c r="F4" i="11"/>
  <c r="C19" i="11"/>
  <c r="C27" i="12" s="1"/>
  <c r="C46" i="10"/>
  <c r="C35" i="10"/>
  <c r="B35" i="10"/>
  <c r="B49" i="10"/>
  <c r="B51" i="10" s="1"/>
  <c r="C5" i="10"/>
  <c r="C47" i="10" s="1"/>
  <c r="C49" i="10" s="1"/>
  <c r="B5" i="10"/>
  <c r="E24" i="1"/>
  <c r="D24" i="1"/>
  <c r="E16" i="1"/>
  <c r="D16" i="1"/>
  <c r="L30" i="9"/>
  <c r="J30" i="9"/>
  <c r="I30" i="9"/>
  <c r="H30" i="9"/>
  <c r="G30" i="9"/>
  <c r="F30" i="9"/>
  <c r="F31" i="5"/>
  <c r="E19" i="11" l="1"/>
  <c r="E27" i="12" s="1"/>
  <c r="B42" i="11"/>
  <c r="B58" i="12" s="1"/>
  <c r="B19" i="11"/>
  <c r="D24" i="11"/>
  <c r="F28" i="11"/>
  <c r="D18" i="12"/>
  <c r="F36" i="12"/>
  <c r="F21" i="12"/>
  <c r="C42" i="11"/>
  <c r="C58" i="12" s="1"/>
  <c r="E42" i="11"/>
  <c r="E58" i="12" s="1"/>
  <c r="D15" i="11"/>
  <c r="D8" i="11"/>
  <c r="F15" i="11"/>
  <c r="D34" i="11"/>
  <c r="F13" i="11"/>
  <c r="D28" i="11"/>
  <c r="D42" i="11" s="1"/>
  <c r="D12" i="12"/>
  <c r="F18" i="12"/>
  <c r="D46" i="12"/>
  <c r="D38" i="12"/>
  <c r="F33" i="12"/>
  <c r="F8" i="11"/>
  <c r="F19" i="11" s="1"/>
  <c r="F24" i="11"/>
  <c r="D4" i="11"/>
  <c r="H31" i="5"/>
  <c r="I31" i="5"/>
  <c r="J31" i="5"/>
  <c r="L31" i="5"/>
  <c r="G31" i="5"/>
  <c r="D57" i="12" l="1"/>
  <c r="D19" i="11"/>
  <c r="F42" i="11"/>
  <c r="F57" i="12"/>
  <c r="B60" i="12"/>
  <c r="C60" i="12"/>
  <c r="F26" i="12"/>
  <c r="E60" i="12"/>
  <c r="E63" i="12" s="1"/>
  <c r="F60" i="12" l="1"/>
  <c r="D60" i="12"/>
  <c r="D63" i="12"/>
  <c r="F63" i="12" l="1"/>
  <c r="M30" i="4"/>
  <c r="M16" i="4"/>
</calcChain>
</file>

<file path=xl/comments1.xml><?xml version="1.0" encoding="utf-8"?>
<comments xmlns="http://schemas.openxmlformats.org/spreadsheetml/2006/main">
  <authors>
    <author>Birgit Veebel</author>
  </authors>
  <commentList>
    <comment ref="D5" authorId="0" shapeId="0">
      <text>
        <r>
          <rPr>
            <sz val="9"/>
            <color indexed="81"/>
            <rFont val="Arial"/>
            <family val="2"/>
          </rPr>
          <t>Kulu ja kohustus tuleb kajastada täissummas st tekkepõhiselt tehingu toimumise perioodil.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Peab kajastuma bilansis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>Tulu ja nõue tuleb kajastada täissummas st tekkepõhiselt tehingu toimumise perioodil.</t>
        </r>
      </text>
    </comment>
  </commentList>
</comments>
</file>

<file path=xl/comments2.xml><?xml version="1.0" encoding="utf-8"?>
<comments xmlns="http://schemas.openxmlformats.org/spreadsheetml/2006/main">
  <authors>
    <author>Birgit Veebel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=veerg C/ veerg b, millest võetakse %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=veerg C/ veerg b, millest võetakse %
</t>
        </r>
      </text>
    </comment>
  </commentList>
</comments>
</file>

<file path=xl/comments3.xml><?xml version="1.0" encoding="utf-8"?>
<comments xmlns="http://schemas.openxmlformats.org/spreadsheetml/2006/main">
  <authors>
    <author>Birgit Veebel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=veerg C/ veerg b, millest võetakse %
</t>
        </r>
      </text>
    </comment>
  </commentList>
</comments>
</file>

<file path=xl/sharedStrings.xml><?xml version="1.0" encoding="utf-8"?>
<sst xmlns="http://schemas.openxmlformats.org/spreadsheetml/2006/main" count="385" uniqueCount="282">
  <si>
    <t>eurodes</t>
  </si>
  <si>
    <t>1. Reklaamitulud</t>
  </si>
  <si>
    <t>Lepingu partner</t>
  </si>
  <si>
    <t>Lepingu objekt</t>
  </si>
  <si>
    <t>Summa eelarvelises tulemi- aruandes</t>
  </si>
  <si>
    <t>Lepingu summa</t>
  </si>
  <si>
    <t>Lepingu kestvus</t>
  </si>
  <si>
    <t>Makse-tingimused</t>
  </si>
  <si>
    <t>Reklaamitulud kokku</t>
  </si>
  <si>
    <t>2. Tulud sponsorlusest</t>
  </si>
  <si>
    <t>Summa eelarvelises tulude-kulude aruandes</t>
  </si>
  <si>
    <t>(peasponsor)</t>
  </si>
  <si>
    <t>sponsorid</t>
  </si>
  <si>
    <t>Tulud sponsorlusest kokku</t>
  </si>
  <si>
    <t>3. Kommentaarid olulisemate muutuste kohta</t>
  </si>
  <si>
    <t>Täitmise %</t>
  </si>
  <si>
    <t>Kokku tulud</t>
  </si>
  <si>
    <t>Kokku kulud</t>
  </si>
  <si>
    <t>Põhitegevuse tulem</t>
  </si>
  <si>
    <t>Finantstulud ja kulud</t>
  </si>
  <si>
    <t>Kirje</t>
  </si>
  <si>
    <t>I TULUD</t>
  </si>
  <si>
    <t>II KULUD</t>
  </si>
  <si>
    <t>III Põhitegevuse tulem</t>
  </si>
  <si>
    <t>IV ARUANDEAASTA TULEM</t>
  </si>
  <si>
    <t>Rahavood põhitegevusest</t>
  </si>
  <si>
    <t xml:space="preserve">     Põhivara kulum ja väärtuse langus</t>
  </si>
  <si>
    <t xml:space="preserve">     Kasum (kahjum) põhivara müügist</t>
  </si>
  <si>
    <t xml:space="preserve">     Muud korrigeerimised</t>
  </si>
  <si>
    <t>Põhitegevusega seotud nõuete ja ettemaksete muutus</t>
  </si>
  <si>
    <t>Varude muutus</t>
  </si>
  <si>
    <t>Põhitegevusega seotud kohustuste ja ettemaksete muutus</t>
  </si>
  <si>
    <t>Laekunud intressid</t>
  </si>
  <si>
    <t>Makstud intressid</t>
  </si>
  <si>
    <t>Laekumised sihtotstarbelistest tasudest, annetustest, toetustest</t>
  </si>
  <si>
    <t>Muud rahavood põhitegevusest</t>
  </si>
  <si>
    <t>Kokku rahavood põhitegevusest</t>
  </si>
  <si>
    <t>Rahavood investeerimistegevusest</t>
  </si>
  <si>
    <t>Tasutud materiaalse ja immateriaalse põhivara soetamisel</t>
  </si>
  <si>
    <t>Laekunud materiaalse ja immateriaalse põhivara müügist</t>
  </si>
  <si>
    <t>Tasutud kinnisvarainvesteeringute soetamisel</t>
  </si>
  <si>
    <t>Laekunud kinnisvarainvesteeringute müügist</t>
  </si>
  <si>
    <t>Tasutud tütarettevõtjate soetamisel</t>
  </si>
  <si>
    <t>Laekunud tütarettevõtjate müügist</t>
  </si>
  <si>
    <t>Tasutud sidusettevõtjate soetamisel</t>
  </si>
  <si>
    <t>Laekunud sidusettevõtjate müügist</t>
  </si>
  <si>
    <t>Tasutud muude finantsinvesteeringute soetamisel</t>
  </si>
  <si>
    <t>Laekunud muude finantsinvesteeringute müügist</t>
  </si>
  <si>
    <t>Antud laenud</t>
  </si>
  <si>
    <t>Antud laenude tagasimaksed</t>
  </si>
  <si>
    <t>Laekunud dividendid</t>
  </si>
  <si>
    <t>Muud väljamaksed investeerimistegevusest</t>
  </si>
  <si>
    <t>Muud laekumised investeerimistegevusest</t>
  </si>
  <si>
    <t>Kokku rahavood investeerimistegevusest</t>
  </si>
  <si>
    <t>Rahavood finantseerimistegevusest</t>
  </si>
  <si>
    <t>Saadud laenud</t>
  </si>
  <si>
    <t>Saadud laenude tagasimaksed</t>
  </si>
  <si>
    <t>Arvelduskrediidi saldo muutus</t>
  </si>
  <si>
    <t>Kapitalirendi põhiosa tagasimaksed</t>
  </si>
  <si>
    <t>Laekunud sihtkapital</t>
  </si>
  <si>
    <t>Muud laekumised finantseerimistegevusest</t>
  </si>
  <si>
    <t>Muud väljamaksed finantseerimistegevusest</t>
  </si>
  <si>
    <t>Kokku rahavood finantseerimistegevusest</t>
  </si>
  <si>
    <t>Kokku rahavood</t>
  </si>
  <si>
    <t>Raha ja raha ekvivalendid perioodi alguses</t>
  </si>
  <si>
    <t>Raha ja raha ekvivalentide muutus</t>
  </si>
  <si>
    <t>Valuutakursside muutuste mõju</t>
  </si>
  <si>
    <t>Raha ja raha ekvivalendid perioodi lõpus</t>
  </si>
  <si>
    <t>Korrigeerimised kokku</t>
  </si>
  <si>
    <t>Mängijate üleminekute tabel</t>
  </si>
  <si>
    <t xml:space="preserve">Klubisse </t>
  </si>
  <si>
    <t>Mängija andmed</t>
  </si>
  <si>
    <t>Mängija soetamise otsesed kulud</t>
  </si>
  <si>
    <t>Tasutud</t>
  </si>
  <si>
    <t xml:space="preserve">Tasumata </t>
  </si>
  <si>
    <t>Nimi</t>
  </si>
  <si>
    <t>Ülemineku-/laenu
lepingu kuupäev</t>
  </si>
  <si>
    <t>Eelmine klubi</t>
  </si>
  <si>
    <t>Muud mängija soetamise otsesed kulud</t>
  </si>
  <si>
    <t>Klubidele</t>
  </si>
  <si>
    <t>Makse-
tähtaeg</t>
  </si>
  <si>
    <t>Teistele osapooltele</t>
  </si>
  <si>
    <t>Kokku</t>
  </si>
  <si>
    <t xml:space="preserve">Klubist välja </t>
  </si>
  <si>
    <t>Mängija ülemineku otsesed tulud</t>
  </si>
  <si>
    <t>Laekunud</t>
  </si>
  <si>
    <t>Laekumata</t>
  </si>
  <si>
    <t>Uus klubi</t>
  </si>
  <si>
    <t>Ülemineku-
/laenu-
lepingu summa kokku</t>
  </si>
  <si>
    <t>Klubidelt</t>
  </si>
  <si>
    <t>Treeninghüvitis / solidaarsus-
osamakse</t>
  </si>
  <si>
    <t>Ülemineku-/laenu-
lepingu kuupäev</t>
  </si>
  <si>
    <t>Treeninghüvitis / solidaarsus-osamakse</t>
  </si>
  <si>
    <t>Ülemineku- /laenu-
lepingu summa kokku</t>
  </si>
  <si>
    <t>Tingimuslik ülemineku-tasu</t>
  </si>
  <si>
    <t>Töötajate nimekiri</t>
  </si>
  <si>
    <t>Jrk</t>
  </si>
  <si>
    <t>Töötaja nimi</t>
  </si>
  <si>
    <t>Amet</t>
  </si>
  <si>
    <t>PALUN SEDA LEHTE MITTEMUUTA!</t>
  </si>
  <si>
    <t>Muu personali* palk</t>
  </si>
  <si>
    <t>*</t>
  </si>
  <si>
    <t>Muu personal= Litsentseerimise personali- ja administratiivkriteeriumides mittenõutud teised klubi töötajad</t>
  </si>
  <si>
    <t>KINNITUS TÖÖTASU MAKSMISE KOHTA</t>
  </si>
  <si>
    <t xml:space="preserve">Kinnitan, et </t>
  </si>
  <si>
    <t>klubi nimi</t>
  </si>
  <si>
    <t xml:space="preserve"> lepingutest tulenevad kohustused.</t>
  </si>
  <si>
    <t>Kinnitan, et</t>
  </si>
  <si>
    <t>Lepingu
tüüp</t>
  </si>
  <si>
    <t>Sõlmimise
kuupäev</t>
  </si>
  <si>
    <t>Tööleping</t>
  </si>
  <si>
    <t>Stipendium</t>
  </si>
  <si>
    <t>Lepingujärgne 
maksetähtaeg</t>
  </si>
  <si>
    <t>Kokkulepitud 
maksetähtaeg</t>
  </si>
  <si>
    <t>Tähtaegselt tasumata
väljamaksete
summa</t>
  </si>
  <si>
    <t>kõiki lepingutest tulenevaid kohustusi.</t>
  </si>
  <si>
    <t>Allkiri</t>
  </si>
  <si>
    <t>Juhatuse liikme/tegevjuhi nimi</t>
  </si>
  <si>
    <t xml:space="preserve">Kuupäev </t>
  </si>
  <si>
    <t>Kuupäev</t>
  </si>
  <si>
    <t>Lepingu 
algus</t>
  </si>
  <si>
    <t>Lepingu 
lõpp</t>
  </si>
  <si>
    <t>sh piletitulu Eesti- sisestel võistlustustel</t>
  </si>
  <si>
    <t>sh piletitulu UEFA klubisarjades (osalemisel)</t>
  </si>
  <si>
    <t>sh tulu ülekandeõiguste müügist</t>
  </si>
  <si>
    <t>sh tulu mängijaõiguste müügist</t>
  </si>
  <si>
    <t>sh muud põhitegevuse tulud</t>
  </si>
  <si>
    <t>sh riigi ja/või KOV toetused</t>
  </si>
  <si>
    <t>sh EJL toetused</t>
  </si>
  <si>
    <t>sh muud toetused</t>
  </si>
  <si>
    <t>sh tulu kaupade ja teenuste müügist</t>
  </si>
  <si>
    <t>sh renditulu</t>
  </si>
  <si>
    <t>sh tulu peasponsorilt</t>
  </si>
  <si>
    <t>sh tulu teistelt sponsoritelt</t>
  </si>
  <si>
    <t>sh väljaku äärde ja reklaamtahvlitele paigaldatud reklaam</t>
  </si>
  <si>
    <t>sh liikmetelt saadud tasud</t>
  </si>
  <si>
    <t>1.1 Tulu põhitegevusest</t>
  </si>
  <si>
    <t>1.2 Annetused ja toetused</t>
  </si>
  <si>
    <t>1.3 Tulu finantsinvesteeringutest</t>
  </si>
  <si>
    <t>1.4 Tulu ettevõtlusest</t>
  </si>
  <si>
    <t>1.5 Sponsorlus- ja reklaamitulu</t>
  </si>
  <si>
    <t>1.6 Muud tulud</t>
  </si>
  <si>
    <t>2.1 Sihtotstarbeliste projektide otsekulud</t>
  </si>
  <si>
    <t>2.2 Jagatud annetused ja toetused</t>
  </si>
  <si>
    <t>2.3 Põhitegevuse kulud</t>
  </si>
  <si>
    <t>sh noortejalgpallikulud</t>
  </si>
  <si>
    <t>2.4 Ettevõtluse kulud</t>
  </si>
  <si>
    <t>sh müüdud kaup soetusmaksumuses</t>
  </si>
  <si>
    <t>2.5 Mitmesugused tegevuskulud</t>
  </si>
  <si>
    <t>sh turundus- ja sponsorkulud</t>
  </si>
  <si>
    <t>sh bürookulud</t>
  </si>
  <si>
    <t>sh lähetuskulud</t>
  </si>
  <si>
    <t>sh koolituskulud</t>
  </si>
  <si>
    <t>sh rendikulud</t>
  </si>
  <si>
    <t>sh kommunaalkulud</t>
  </si>
  <si>
    <t>sh riiklikud ja kohalikud maksud</t>
  </si>
  <si>
    <t>2.6 Tööjõukulud</t>
  </si>
  <si>
    <t>sh mängijate palgakulu</t>
  </si>
  <si>
    <t>sh mängijate töötasudelt maksude kulu</t>
  </si>
  <si>
    <t>sh litsentseerimises nõutud personali palgakulu</t>
  </si>
  <si>
    <t>sh litsentseerimises nõutud personali töötasudelt maksude kulu</t>
  </si>
  <si>
    <t>sh muu personali palgakulu</t>
  </si>
  <si>
    <t>sh muu personali töötasudelt maksude kulu</t>
  </si>
  <si>
    <t>2.7 Põhivara kulum ja väärtuse langus</t>
  </si>
  <si>
    <t>KINNITUS STIPENDIUMI MAKSMISE KOHTA</t>
  </si>
  <si>
    <t xml:space="preserve">Üleminekutasu
</t>
  </si>
  <si>
    <t>sh noortetöö tulud kokku</t>
  </si>
  <si>
    <t>sh mängijatele makstav stipendium</t>
  </si>
  <si>
    <t>2.8 Immateriaalse põhivara kulum ja väärtuse langus</t>
  </si>
  <si>
    <t>Sh noortetöö kulud kokku</t>
  </si>
  <si>
    <t>3. Bartertehingud</t>
  </si>
  <si>
    <t xml:space="preserve">Laekumised sihtotstarbelistest tasudest, annetustest, toetustest </t>
  </si>
  <si>
    <t>1.1 Tulu noortetööga seotud põhitegevusest</t>
  </si>
  <si>
    <t>sh noormängijate liikmetasud</t>
  </si>
  <si>
    <t>sh saadud ülemineku registreerimistasud noormängijate eest</t>
  </si>
  <si>
    <t>sh muud põhitegevuse tulud noortetööst</t>
  </si>
  <si>
    <t>sh UEFA solidaarsustoetus noortetööle</t>
  </si>
  <si>
    <t>sh riigi ja/või KOV toetused noortetööle</t>
  </si>
  <si>
    <t>sh EJL toetused noortetööle</t>
  </si>
  <si>
    <t>sh muud toetused noortetööle</t>
  </si>
  <si>
    <t>1.3 Tulu ettevõtlusest</t>
  </si>
  <si>
    <t xml:space="preserve">sh noortetööga seotud tulu kaupade ja teenuste müügist </t>
  </si>
  <si>
    <t>1.4 Sponsorlus- ja reklaamitulu</t>
  </si>
  <si>
    <t>sh tulu noortetöö sponsoritelt</t>
  </si>
  <si>
    <t>sh noortetööga seotud reklaamitulu</t>
  </si>
  <si>
    <t>1.5 Muud tulud</t>
  </si>
  <si>
    <t>sh noorte võistluste ja treeningutega seotud kulud</t>
  </si>
  <si>
    <t>sh noortetööga seotud müüdud kaup soetusmaksumuses</t>
  </si>
  <si>
    <t>sh noortetööga seotud turundus- ja sponsorkulud</t>
  </si>
  <si>
    <t>sh noortetööga seotud lähetuskulud</t>
  </si>
  <si>
    <t>sh noortetööga seotud koolituskulud</t>
  </si>
  <si>
    <t>sh noortetööga seotud rendikulud</t>
  </si>
  <si>
    <t>sh noortetööga seotud riiklikud ja kohalikud maksud</t>
  </si>
  <si>
    <t>sh noortetreenerite palgakulu</t>
  </si>
  <si>
    <t>sh noortetreenerite töötasudelt maksude kulu</t>
  </si>
  <si>
    <t>sh litsentseerimises nõutud muu noortetöö personali palgakulu</t>
  </si>
  <si>
    <t>sh litsentseerimises nõutud muu noortetöö personali töötasudelt maksude kulu</t>
  </si>
  <si>
    <t>sh muu noortetöö personali palgakulu</t>
  </si>
  <si>
    <t>sh muu noortetöö personali töötasudelt maksude kulu</t>
  </si>
  <si>
    <t>2.7 Muud noortetööga seotud kulud</t>
  </si>
  <si>
    <t>Kui on  maksetähtaja ületanud vaidlustatud võlgnevus, siis märkida JAH</t>
  </si>
  <si>
    <t>Stipendiumi saajate nimekiri</t>
  </si>
  <si>
    <t xml:space="preserve">CONFIRMATION OF PAYED SALARY </t>
  </si>
  <si>
    <t>club name</t>
  </si>
  <si>
    <t xml:space="preserve"> as a result of contractual or legal obligations.</t>
  </si>
  <si>
    <t>Type of contract</t>
  </si>
  <si>
    <t>Employment contract</t>
  </si>
  <si>
    <t>Start date</t>
  </si>
  <si>
    <t>Employee name</t>
  </si>
  <si>
    <t>Position</t>
  </si>
  <si>
    <t>Name of board member/CEO</t>
  </si>
  <si>
    <t>Signature</t>
  </si>
  <si>
    <t>Siganture</t>
  </si>
  <si>
    <t>Date</t>
  </si>
  <si>
    <t>CONFIRMATION OF PAYED SCHOLARSHIP</t>
  </si>
  <si>
    <t>Scholarship</t>
  </si>
  <si>
    <t>Name</t>
  </si>
  <si>
    <t>Payment deadline as of contract</t>
  </si>
  <si>
    <t>Agreed payment deadline</t>
  </si>
  <si>
    <t>2.9 Muud tegevuskulud</t>
  </si>
  <si>
    <r>
      <t>on mulle tasunud</t>
    </r>
    <r>
      <rPr>
        <sz val="11"/>
        <color indexed="8"/>
        <rFont val="Arial"/>
        <family val="2"/>
      </rPr>
      <t xml:space="preserve"> kõik 31.12.2016.a seisuga </t>
    </r>
  </si>
  <si>
    <r>
      <t xml:space="preserve">ei ole mulle tasunud </t>
    </r>
    <r>
      <rPr>
        <sz val="11"/>
        <color theme="1"/>
        <rFont val="Arial"/>
        <family val="2"/>
        <charset val="186"/>
      </rPr>
      <t>kõik 31.12.2016.a seisuga</t>
    </r>
  </si>
  <si>
    <r>
      <t xml:space="preserve">ei ole mulle tasunud </t>
    </r>
    <r>
      <rPr>
        <sz val="11"/>
        <color theme="1"/>
        <rFont val="Arial"/>
        <family val="2"/>
        <charset val="186"/>
      </rPr>
      <t xml:space="preserve">kõik 31.12.2016.a seisuga </t>
    </r>
  </si>
  <si>
    <t xml:space="preserve">I confirm that as of 31.12.2016 </t>
  </si>
  <si>
    <t>has not payed me all amounts</t>
  </si>
  <si>
    <t xml:space="preserve">Amount overdue </t>
  </si>
  <si>
    <t>has payed me all amounts</t>
  </si>
  <si>
    <t>I confirm that as of 31.12.2016</t>
  </si>
  <si>
    <t>abitreener</t>
  </si>
  <si>
    <t>peatreener</t>
  </si>
  <si>
    <t>fännikoordinaator</t>
  </si>
  <si>
    <t>arst</t>
  </si>
  <si>
    <t>füsioterapeut</t>
  </si>
  <si>
    <t>meditsiinitöötaja</t>
  </si>
  <si>
    <t>mängija</t>
  </si>
  <si>
    <t>naiskonna treener</t>
  </si>
  <si>
    <t>noortetreener</t>
  </si>
  <si>
    <t>noortetöö juht</t>
  </si>
  <si>
    <t>pressiesindaja</t>
  </si>
  <si>
    <t>raamatupidaja</t>
  </si>
  <si>
    <t>tegevjuht</t>
  </si>
  <si>
    <t>turvajuht</t>
  </si>
  <si>
    <t>VV- treener</t>
  </si>
  <si>
    <t>fitnesstreener</t>
  </si>
  <si>
    <t>amet</t>
  </si>
  <si>
    <t>DAO</t>
  </si>
  <si>
    <t>Enne 2016. a arvestatud tasu (bruto)</t>
  </si>
  <si>
    <t>2016. a
arvestatud 
tasu (bruto)</t>
  </si>
  <si>
    <t>2016. a palgafond kokku 
(sh sots-maks)</t>
  </si>
  <si>
    <t xml:space="preserve">Võlgnevus bilansis
31.12.2016 (neto)
</t>
  </si>
  <si>
    <t>Maksetähtaja ületanud võlgnevus 31.12.2016
(neto)</t>
  </si>
  <si>
    <t>Kui on maksetähtaja ületanud vaidlustatud võlgnevus, siis märkida JAH</t>
  </si>
  <si>
    <t>Puhkusereservid</t>
  </si>
  <si>
    <t>Stipendiumisaaja nimi</t>
  </si>
  <si>
    <r>
      <t xml:space="preserve">Amet 
</t>
    </r>
    <r>
      <rPr>
        <b/>
        <sz val="7"/>
        <rFont val="Arial"/>
        <family val="2"/>
      </rPr>
      <t>(valige rippmenüüst)</t>
    </r>
  </si>
  <si>
    <t>2016. a stipendiumi-fond kokku 
(sh sots-maks)</t>
  </si>
  <si>
    <t xml:space="preserve">31.12.2016. maksetähtaja ületanud võlgnevus 23.01.2017 seisuga </t>
  </si>
  <si>
    <t xml:space="preserve">31.12.2016 makse-tähtaja ületanud võlgnevus 23.01.2017 seisuga </t>
  </si>
  <si>
    <t>Tasutud seisuga 31.12.2016</t>
  </si>
  <si>
    <t>Tasumata seisuga 31.12.2016</t>
  </si>
  <si>
    <t>Tähtaegselt tasumata seisuga 31.12.2016</t>
  </si>
  <si>
    <t>Staatus seisuga 23.01.2017
(vali variant)</t>
  </si>
  <si>
    <t>Võlgnevus</t>
  </si>
  <si>
    <t>Vaidlustatud</t>
  </si>
  <si>
    <t>Makse-kuupäev</t>
  </si>
  <si>
    <t>Laekunud seisuga 31.12.2016</t>
  </si>
  <si>
    <t>Laekumata seisuga 31.12.2016</t>
  </si>
  <si>
    <t>Tähtaegselt laekumata seisuga 31.12.2016</t>
  </si>
  <si>
    <t>Eelarveline tulemiaruanne 2017</t>
  </si>
  <si>
    <t>Kõik olulised muutused eelarves võrreldes 2016. a tegeliku täitmisega tuleb selgitada "Lisad eelarve juurde".</t>
  </si>
  <si>
    <t>2016. a eelarve</t>
  </si>
  <si>
    <t>2016. a tegelik</t>
  </si>
  <si>
    <t xml:space="preserve"> 2017. a eelarve 
</t>
  </si>
  <si>
    <t>2017. a eelarve vs 2016. a tegelik%</t>
  </si>
  <si>
    <t>sh UEFA solidaarsus- ja auhinnaraha (EJL kaudu)</t>
  </si>
  <si>
    <t>sh võistluste ja treeningutega seotud kulud (v.a noored)</t>
  </si>
  <si>
    <t>2016. a
tegelik</t>
  </si>
  <si>
    <t>2016. a.
tegelik</t>
  </si>
  <si>
    <t xml:space="preserve">Lisad 2017. a eelarve juurde </t>
  </si>
  <si>
    <t>Eelarveline rahavoogude aruanne 2017. a</t>
  </si>
  <si>
    <t>Noortetöö eelarveline tulemiaruanne 2017</t>
  </si>
  <si>
    <t>Makse-tähtaja ületanud võlgnevus 31.12.2016
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</si>
</sst>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d\.mm\.yyyy;@"/>
  </numFmts>
  <fonts count="5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  <charset val="186"/>
    </font>
    <font>
      <b/>
      <sz val="12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charset val="186"/>
      <scheme val="minor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2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86"/>
    </font>
    <font>
      <sz val="6"/>
      <name val="Arial"/>
      <family val="2"/>
    </font>
    <font>
      <b/>
      <sz val="6"/>
      <name val="Arial"/>
      <family val="2"/>
    </font>
    <font>
      <strike/>
      <sz val="9"/>
      <name val="Arial"/>
      <family val="2"/>
    </font>
    <font>
      <sz val="9"/>
      <color indexed="81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i/>
      <sz val="9"/>
      <color theme="1"/>
      <name val="Arial"/>
      <family val="2"/>
    </font>
    <font>
      <sz val="23"/>
      <color theme="1"/>
      <name val="Arial"/>
      <family val="2"/>
    </font>
    <font>
      <b/>
      <sz val="9"/>
      <name val="Arial"/>
      <family val="2"/>
      <charset val="186"/>
    </font>
    <font>
      <b/>
      <sz val="11"/>
      <color theme="1"/>
      <name val="Arial"/>
      <family val="2"/>
      <charset val="186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i/>
      <sz val="6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charset val="186"/>
      <scheme val="minor"/>
    </font>
    <font>
      <sz val="8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11"/>
      <color theme="1"/>
      <name val="Arial"/>
      <family val="2"/>
      <charset val="186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186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20" fillId="0" borderId="0"/>
  </cellStyleXfs>
  <cellXfs count="34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Border="1"/>
    <xf numFmtId="3" fontId="5" fillId="2" borderId="0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3" fillId="2" borderId="0" xfId="0" applyFont="1" applyFill="1" applyBorder="1" applyAlignment="1">
      <alignment horizontal="center"/>
    </xf>
    <xf numFmtId="0" fontId="9" fillId="0" borderId="0" xfId="0" applyFont="1"/>
    <xf numFmtId="0" fontId="10" fillId="6" borderId="1" xfId="0" applyFont="1" applyFill="1" applyBorder="1"/>
    <xf numFmtId="49" fontId="10" fillId="6" borderId="1" xfId="0" applyNumberFormat="1" applyFont="1" applyFill="1" applyBorder="1"/>
    <xf numFmtId="1" fontId="10" fillId="6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/>
    <xf numFmtId="0" fontId="13" fillId="0" borderId="0" xfId="0" applyFont="1"/>
    <xf numFmtId="0" fontId="10" fillId="8" borderId="0" xfId="0" applyFont="1" applyFill="1" applyBorder="1"/>
    <xf numFmtId="0" fontId="10" fillId="5" borderId="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 wrapText="1"/>
    </xf>
    <xf numFmtId="3" fontId="5" fillId="8" borderId="0" xfId="0" applyNumberFormat="1" applyFont="1" applyFill="1" applyBorder="1" applyAlignment="1">
      <alignment horizontal="center"/>
    </xf>
    <xf numFmtId="0" fontId="0" fillId="0" borderId="0" xfId="0" applyBorder="1"/>
    <xf numFmtId="0" fontId="19" fillId="0" borderId="0" xfId="0" applyFont="1"/>
    <xf numFmtId="0" fontId="10" fillId="6" borderId="8" xfId="0" applyFont="1" applyFill="1" applyBorder="1" applyAlignment="1">
      <alignment horizontal="center" vertical="center" wrapText="1"/>
    </xf>
    <xf numFmtId="49" fontId="10" fillId="6" borderId="8" xfId="0" applyNumberFormat="1" applyFont="1" applyFill="1" applyBorder="1" applyAlignment="1">
      <alignment horizontal="center" vertical="center" wrapText="1"/>
    </xf>
    <xf numFmtId="0" fontId="7" fillId="3" borderId="12" xfId="2" applyFont="1" applyFill="1" applyBorder="1" applyProtection="1">
      <protection locked="0"/>
    </xf>
    <xf numFmtId="0" fontId="8" fillId="3" borderId="12" xfId="2" applyFont="1" applyFill="1" applyBorder="1" applyAlignment="1" applyProtection="1">
      <alignment vertical="top"/>
      <protection locked="0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top" wrapText="1"/>
    </xf>
    <xf numFmtId="3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0" xfId="3" applyFont="1" applyFill="1" applyAlignment="1">
      <alignment horizontal="left"/>
    </xf>
    <xf numFmtId="0" fontId="21" fillId="2" borderId="17" xfId="3" applyFont="1" applyFill="1" applyBorder="1" applyAlignment="1">
      <alignment horizontal="center" vertical="center" wrapText="1"/>
    </xf>
    <xf numFmtId="0" fontId="21" fillId="2" borderId="18" xfId="3" applyFont="1" applyFill="1" applyBorder="1" applyAlignment="1">
      <alignment horizontal="center" vertical="center" wrapText="1"/>
    </xf>
    <xf numFmtId="0" fontId="21" fillId="2" borderId="19" xfId="3" applyFont="1" applyFill="1" applyBorder="1" applyAlignment="1">
      <alignment horizontal="center" vertical="center" wrapText="1"/>
    </xf>
    <xf numFmtId="0" fontId="21" fillId="2" borderId="20" xfId="3" applyFont="1" applyFill="1" applyBorder="1" applyAlignment="1">
      <alignment horizontal="center" vertical="center" wrapText="1"/>
    </xf>
    <xf numFmtId="0" fontId="21" fillId="9" borderId="18" xfId="3" applyFont="1" applyFill="1" applyBorder="1" applyAlignment="1">
      <alignment horizontal="center" vertical="center" wrapText="1"/>
    </xf>
    <xf numFmtId="0" fontId="21" fillId="2" borderId="25" xfId="3" applyFont="1" applyFill="1" applyBorder="1" applyAlignment="1">
      <alignment horizontal="center" vertical="center" wrapText="1"/>
    </xf>
    <xf numFmtId="0" fontId="21" fillId="9" borderId="19" xfId="3" applyFont="1" applyFill="1" applyBorder="1" applyAlignment="1">
      <alignment horizontal="center" vertical="center" wrapText="1"/>
    </xf>
    <xf numFmtId="3" fontId="12" fillId="2" borderId="17" xfId="3" applyNumberFormat="1" applyFont="1" applyFill="1" applyBorder="1" applyAlignment="1">
      <alignment vertical="center"/>
    </xf>
    <xf numFmtId="3" fontId="12" fillId="2" borderId="20" xfId="3" applyNumberFormat="1" applyFont="1" applyFill="1" applyBorder="1" applyAlignment="1">
      <alignment vertical="center"/>
    </xf>
    <xf numFmtId="3" fontId="17" fillId="2" borderId="18" xfId="3" applyNumberFormat="1" applyFont="1" applyFill="1" applyBorder="1" applyAlignment="1">
      <alignment vertical="center"/>
    </xf>
    <xf numFmtId="14" fontId="17" fillId="2" borderId="18" xfId="3" applyNumberFormat="1" applyFont="1" applyFill="1" applyBorder="1" applyAlignment="1">
      <alignment vertical="center"/>
    </xf>
    <xf numFmtId="0" fontId="17" fillId="9" borderId="19" xfId="3" quotePrefix="1" applyFont="1" applyFill="1" applyBorder="1" applyAlignment="1">
      <alignment horizontal="right" vertical="center"/>
    </xf>
    <xf numFmtId="3" fontId="17" fillId="2" borderId="20" xfId="3" applyNumberFormat="1" applyFont="1" applyFill="1" applyBorder="1" applyAlignment="1">
      <alignment vertical="center"/>
    </xf>
    <xf numFmtId="3" fontId="17" fillId="2" borderId="18" xfId="3" quotePrefix="1" applyNumberFormat="1" applyFont="1" applyFill="1" applyBorder="1" applyAlignment="1">
      <alignment horizontal="right" vertical="center"/>
    </xf>
    <xf numFmtId="3" fontId="23" fillId="9" borderId="18" xfId="3" applyNumberFormat="1" applyFont="1" applyFill="1" applyBorder="1" applyAlignment="1">
      <alignment vertical="center"/>
    </xf>
    <xf numFmtId="14" fontId="17" fillId="2" borderId="19" xfId="3" applyNumberFormat="1" applyFont="1" applyFill="1" applyBorder="1" applyAlignment="1">
      <alignment vertical="center"/>
    </xf>
    <xf numFmtId="3" fontId="12" fillId="2" borderId="17" xfId="3" quotePrefix="1" applyNumberFormat="1" applyFont="1" applyFill="1" applyBorder="1" applyAlignment="1">
      <alignment horizontal="right" vertical="center"/>
    </xf>
    <xf numFmtId="3" fontId="12" fillId="2" borderId="20" xfId="3" quotePrefix="1" applyNumberFormat="1" applyFont="1" applyFill="1" applyBorder="1" applyAlignment="1">
      <alignment horizontal="right" vertical="center"/>
    </xf>
    <xf numFmtId="3" fontId="12" fillId="2" borderId="18" xfId="3" quotePrefix="1" applyNumberFormat="1" applyFont="1" applyFill="1" applyBorder="1" applyAlignment="1">
      <alignment horizontal="right" vertical="center"/>
    </xf>
    <xf numFmtId="14" fontId="12" fillId="2" borderId="18" xfId="3" quotePrefix="1" applyNumberFormat="1" applyFont="1" applyFill="1" applyBorder="1" applyAlignment="1">
      <alignment horizontal="right" vertical="center"/>
    </xf>
    <xf numFmtId="0" fontId="12" fillId="9" borderId="19" xfId="3" quotePrefix="1" applyFont="1" applyFill="1" applyBorder="1" applyAlignment="1">
      <alignment horizontal="right" vertical="center"/>
    </xf>
    <xf numFmtId="3" fontId="17" fillId="2" borderId="20" xfId="3" quotePrefix="1" applyNumberFormat="1" applyFont="1" applyFill="1" applyBorder="1" applyAlignment="1">
      <alignment horizontal="right" vertical="center"/>
    </xf>
    <xf numFmtId="3" fontId="23" fillId="9" borderId="18" xfId="3" quotePrefix="1" applyNumberFormat="1" applyFont="1" applyFill="1" applyBorder="1" applyAlignment="1">
      <alignment horizontal="right" vertical="center"/>
    </xf>
    <xf numFmtId="14" fontId="12" fillId="2" borderId="19" xfId="3" quotePrefix="1" applyNumberFormat="1" applyFont="1" applyFill="1" applyBorder="1" applyAlignment="1">
      <alignment horizontal="right" vertical="center"/>
    </xf>
    <xf numFmtId="3" fontId="12" fillId="2" borderId="31" xfId="3" applyNumberFormat="1" applyFont="1" applyFill="1" applyBorder="1" applyAlignment="1">
      <alignment vertical="center"/>
    </xf>
    <xf numFmtId="3" fontId="12" fillId="2" borderId="27" xfId="3" applyNumberFormat="1" applyFont="1" applyFill="1" applyBorder="1" applyAlignment="1">
      <alignment vertical="center"/>
    </xf>
    <xf numFmtId="3" fontId="12" fillId="2" borderId="30" xfId="3" applyNumberFormat="1" applyFont="1" applyFill="1" applyBorder="1" applyAlignment="1">
      <alignment vertical="center"/>
    </xf>
    <xf numFmtId="14" fontId="17" fillId="2" borderId="25" xfId="3" applyNumberFormat="1" applyFont="1" applyFill="1" applyBorder="1" applyAlignment="1">
      <alignment vertical="center"/>
    </xf>
    <xf numFmtId="0" fontId="17" fillId="9" borderId="19" xfId="3" applyFont="1" applyFill="1" applyBorder="1" applyAlignment="1">
      <alignment vertical="center"/>
    </xf>
    <xf numFmtId="0" fontId="21" fillId="6" borderId="17" xfId="3" applyFont="1" applyFill="1" applyBorder="1" applyAlignment="1">
      <alignment horizontal="center" vertical="center" wrapText="1"/>
    </xf>
    <xf numFmtId="0" fontId="21" fillId="6" borderId="18" xfId="3" applyFont="1" applyFill="1" applyBorder="1" applyAlignment="1">
      <alignment horizontal="center" vertical="center" wrapText="1"/>
    </xf>
    <xf numFmtId="0" fontId="21" fillId="6" borderId="19" xfId="3" applyFont="1" applyFill="1" applyBorder="1" applyAlignment="1">
      <alignment horizontal="center" vertical="center" wrapText="1"/>
    </xf>
    <xf numFmtId="0" fontId="21" fillId="6" borderId="20" xfId="3" applyFont="1" applyFill="1" applyBorder="1" applyAlignment="1">
      <alignment horizontal="center" vertical="center" wrapText="1"/>
    </xf>
    <xf numFmtId="3" fontId="17" fillId="2" borderId="20" xfId="3" applyNumberFormat="1" applyFont="1" applyFill="1" applyBorder="1" applyAlignment="1">
      <alignment horizontal="right" vertical="center" wrapText="1"/>
    </xf>
    <xf numFmtId="3" fontId="17" fillId="2" borderId="18" xfId="3" quotePrefix="1" applyNumberFormat="1" applyFont="1" applyFill="1" applyBorder="1" applyAlignment="1">
      <alignment horizontal="right" vertical="center" wrapText="1"/>
    </xf>
    <xf numFmtId="3" fontId="17" fillId="2" borderId="18" xfId="3" applyNumberFormat="1" applyFont="1" applyFill="1" applyBorder="1" applyAlignment="1">
      <alignment horizontal="right" vertical="center" wrapText="1"/>
    </xf>
    <xf numFmtId="3" fontId="23" fillId="9" borderId="18" xfId="3" quotePrefix="1" applyNumberFormat="1" applyFont="1" applyFill="1" applyBorder="1" applyAlignment="1">
      <alignment horizontal="right" vertical="center" wrapText="1"/>
    </xf>
    <xf numFmtId="3" fontId="12" fillId="2" borderId="17" xfId="3" quotePrefix="1" applyNumberFormat="1" applyFont="1" applyFill="1" applyBorder="1" applyAlignment="1">
      <alignment horizontal="right" vertical="center" wrapText="1"/>
    </xf>
    <xf numFmtId="14" fontId="17" fillId="2" borderId="19" xfId="3" quotePrefix="1" applyNumberFormat="1" applyFont="1" applyFill="1" applyBorder="1" applyAlignment="1">
      <alignment horizontal="right" vertical="center" wrapText="1"/>
    </xf>
    <xf numFmtId="3" fontId="12" fillId="2" borderId="22" xfId="3" applyNumberFormat="1" applyFont="1" applyFill="1" applyBorder="1" applyAlignment="1">
      <alignment horizontal="right" vertical="center" wrapText="1"/>
    </xf>
    <xf numFmtId="3" fontId="12" fillId="2" borderId="23" xfId="3" applyNumberFormat="1" applyFont="1" applyFill="1" applyBorder="1" applyAlignment="1">
      <alignment horizontal="right" vertical="center" wrapText="1"/>
    </xf>
    <xf numFmtId="3" fontId="17" fillId="2" borderId="24" xfId="3" applyNumberFormat="1" applyFont="1" applyFill="1" applyBorder="1" applyAlignment="1">
      <alignment horizontal="right" vertical="center" wrapText="1"/>
    </xf>
    <xf numFmtId="0" fontId="17" fillId="9" borderId="19" xfId="3" quotePrefix="1" applyFont="1" applyFill="1" applyBorder="1" applyAlignment="1">
      <alignment horizontal="right" vertical="center" wrapText="1"/>
    </xf>
    <xf numFmtId="0" fontId="17" fillId="2" borderId="26" xfId="3" applyFont="1" applyFill="1" applyBorder="1" applyAlignment="1">
      <alignment vertical="center"/>
    </xf>
    <xf numFmtId="3" fontId="12" fillId="2" borderId="19" xfId="3" applyNumberFormat="1" applyFont="1" applyFill="1" applyBorder="1" applyAlignment="1">
      <alignment horizontal="right" vertical="center" wrapText="1"/>
    </xf>
    <xf numFmtId="3" fontId="17" fillId="2" borderId="17" xfId="3" applyNumberFormat="1" applyFont="1" applyFill="1" applyBorder="1" applyAlignment="1">
      <alignment vertical="center"/>
    </xf>
    <xf numFmtId="165" fontId="17" fillId="2" borderId="19" xfId="3" applyNumberFormat="1" applyFont="1" applyFill="1" applyBorder="1" applyAlignment="1">
      <alignment vertical="center"/>
    </xf>
    <xf numFmtId="3" fontId="17" fillId="2" borderId="19" xfId="3" quotePrefix="1" applyNumberFormat="1" applyFont="1" applyFill="1" applyBorder="1" applyAlignment="1">
      <alignment horizontal="right" vertical="center"/>
    </xf>
    <xf numFmtId="3" fontId="12" fillId="2" borderId="19" xfId="3" quotePrefix="1" applyNumberFormat="1" applyFont="1" applyFill="1" applyBorder="1" applyAlignment="1">
      <alignment horizontal="right" vertical="center"/>
    </xf>
    <xf numFmtId="3" fontId="17" fillId="2" borderId="17" xfId="3" quotePrefix="1" applyNumberFormat="1" applyFont="1" applyFill="1" applyBorder="1" applyAlignment="1">
      <alignment horizontal="right" vertical="center"/>
    </xf>
    <xf numFmtId="165" fontId="12" fillId="2" borderId="19" xfId="3" quotePrefix="1" applyNumberFormat="1" applyFont="1" applyFill="1" applyBorder="1" applyAlignment="1">
      <alignment horizontal="right" vertical="center"/>
    </xf>
    <xf numFmtId="3" fontId="17" fillId="2" borderId="27" xfId="3" applyNumberFormat="1" applyFont="1" applyFill="1" applyBorder="1" applyAlignment="1">
      <alignment vertical="center"/>
    </xf>
    <xf numFmtId="3" fontId="17" fillId="2" borderId="28" xfId="3" applyNumberFormat="1" applyFont="1" applyFill="1" applyBorder="1" applyAlignment="1">
      <alignment vertical="center"/>
    </xf>
    <xf numFmtId="3" fontId="12" fillId="2" borderId="29" xfId="3" applyNumberFormat="1" applyFont="1" applyFill="1" applyBorder="1" applyAlignment="1">
      <alignment vertical="center"/>
    </xf>
    <xf numFmtId="165" fontId="17" fillId="2" borderId="29" xfId="3" applyNumberFormat="1" applyFont="1" applyFill="1" applyBorder="1" applyAlignment="1">
      <alignment vertical="center"/>
    </xf>
    <xf numFmtId="14" fontId="17" fillId="2" borderId="31" xfId="3" applyNumberFormat="1" applyFont="1" applyFill="1" applyBorder="1" applyAlignment="1">
      <alignment vertical="center"/>
    </xf>
    <xf numFmtId="3" fontId="17" fillId="2" borderId="29" xfId="3" applyNumberFormat="1" applyFont="1" applyFill="1" applyBorder="1" applyAlignment="1">
      <alignment vertical="center"/>
    </xf>
    <xf numFmtId="3" fontId="12" fillId="8" borderId="20" xfId="3" applyNumberFormat="1" applyFont="1" applyFill="1" applyBorder="1" applyAlignment="1">
      <alignment vertical="center"/>
    </xf>
    <xf numFmtId="3" fontId="12" fillId="8" borderId="20" xfId="3" quotePrefix="1" applyNumberFormat="1" applyFont="1" applyFill="1" applyBorder="1" applyAlignment="1">
      <alignment horizontal="right" vertical="center"/>
    </xf>
    <xf numFmtId="3" fontId="12" fillId="8" borderId="30" xfId="3" applyNumberFormat="1" applyFont="1" applyFill="1" applyBorder="1" applyAlignment="1">
      <alignment vertical="center"/>
    </xf>
    <xf numFmtId="0" fontId="25" fillId="2" borderId="21" xfId="3" applyFont="1" applyFill="1" applyBorder="1" applyAlignment="1">
      <alignment horizontal="left" vertical="center" wrapText="1"/>
    </xf>
    <xf numFmtId="0" fontId="25" fillId="2" borderId="26" xfId="3" applyFont="1" applyFill="1" applyBorder="1" applyAlignment="1">
      <alignment vertical="center"/>
    </xf>
    <xf numFmtId="0" fontId="26" fillId="2" borderId="26" xfId="3" applyFont="1" applyFill="1" applyBorder="1" applyAlignment="1">
      <alignment vertical="center"/>
    </xf>
    <xf numFmtId="0" fontId="27" fillId="0" borderId="0" xfId="0" applyFont="1"/>
    <xf numFmtId="0" fontId="9" fillId="10" borderId="0" xfId="0" applyFont="1" applyFill="1"/>
    <xf numFmtId="0" fontId="28" fillId="10" borderId="0" xfId="0" applyFont="1" applyFill="1"/>
    <xf numFmtId="9" fontId="3" fillId="2" borderId="0" xfId="1" applyFont="1" applyFill="1" applyBorder="1"/>
    <xf numFmtId="9" fontId="5" fillId="8" borderId="0" xfId="1" applyFont="1" applyFill="1" applyBorder="1" applyAlignment="1">
      <alignment horizontal="center"/>
    </xf>
    <xf numFmtId="0" fontId="29" fillId="5" borderId="32" xfId="3" applyFont="1" applyFill="1" applyBorder="1" applyAlignment="1"/>
    <xf numFmtId="14" fontId="29" fillId="5" borderId="33" xfId="3" applyNumberFormat="1" applyFont="1" applyFill="1" applyBorder="1" applyAlignment="1">
      <alignment horizontal="right"/>
    </xf>
    <xf numFmtId="0" fontId="29" fillId="5" borderId="34" xfId="3" applyFont="1" applyFill="1" applyBorder="1" applyAlignment="1">
      <alignment horizontal="left"/>
    </xf>
    <xf numFmtId="3" fontId="29" fillId="5" borderId="35" xfId="3" applyNumberFormat="1" applyFont="1" applyFill="1" applyBorder="1" applyAlignment="1"/>
    <xf numFmtId="3" fontId="29" fillId="5" borderId="33" xfId="3" applyNumberFormat="1" applyFont="1" applyFill="1" applyBorder="1" applyAlignment="1"/>
    <xf numFmtId="3" fontId="29" fillId="5" borderId="32" xfId="3" applyNumberFormat="1" applyFont="1" applyFill="1" applyBorder="1" applyAlignment="1"/>
    <xf numFmtId="14" fontId="29" fillId="5" borderId="34" xfId="3" applyNumberFormat="1" applyFont="1" applyFill="1" applyBorder="1" applyAlignment="1"/>
    <xf numFmtId="14" fontId="29" fillId="5" borderId="33" xfId="3" applyNumberFormat="1" applyFont="1" applyFill="1" applyBorder="1" applyAlignment="1"/>
    <xf numFmtId="0" fontId="29" fillId="5" borderId="34" xfId="3" applyFont="1" applyFill="1" applyBorder="1" applyAlignment="1"/>
    <xf numFmtId="0" fontId="29" fillId="5" borderId="2" xfId="3" applyFont="1" applyFill="1" applyBorder="1" applyAlignment="1"/>
    <xf numFmtId="0" fontId="30" fillId="0" borderId="0" xfId="0" applyFont="1"/>
    <xf numFmtId="0" fontId="29" fillId="5" borderId="33" xfId="3" applyFont="1" applyFill="1" applyBorder="1" applyAlignment="1">
      <alignment horizontal="right"/>
    </xf>
    <xf numFmtId="3" fontId="29" fillId="5" borderId="34" xfId="3" applyNumberFormat="1" applyFont="1" applyFill="1" applyBorder="1" applyAlignment="1"/>
    <xf numFmtId="3" fontId="17" fillId="2" borderId="18" xfId="3" applyNumberFormat="1" applyFont="1" applyFill="1" applyBorder="1" applyAlignment="1">
      <alignment horizontal="right" vertical="center"/>
    </xf>
    <xf numFmtId="0" fontId="31" fillId="0" borderId="0" xfId="0" applyFont="1"/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horizontal="justify" vertical="center"/>
    </xf>
    <xf numFmtId="0" fontId="35" fillId="0" borderId="0" xfId="0" applyFont="1" applyBorder="1" applyAlignment="1">
      <alignment horizontal="justify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37" fillId="0" borderId="2" xfId="0" applyFont="1" applyBorder="1" applyAlignment="1">
      <alignment vertical="center"/>
    </xf>
    <xf numFmtId="0" fontId="37" fillId="0" borderId="0" xfId="0" applyFont="1" applyBorder="1" applyAlignment="1">
      <alignment horizontal="justify" vertical="center"/>
    </xf>
    <xf numFmtId="0" fontId="37" fillId="0" borderId="2" xfId="0" applyFont="1" applyBorder="1" applyAlignment="1">
      <alignment horizontal="justify" vertical="center"/>
    </xf>
    <xf numFmtId="0" fontId="9" fillId="0" borderId="8" xfId="0" applyFont="1" applyBorder="1" applyAlignment="1"/>
    <xf numFmtId="0" fontId="39" fillId="0" borderId="0" xfId="0" applyFont="1" applyBorder="1"/>
    <xf numFmtId="14" fontId="9" fillId="0" borderId="0" xfId="0" applyNumberFormat="1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10" fillId="4" borderId="8" xfId="0" applyFont="1" applyFill="1" applyBorder="1"/>
    <xf numFmtId="0" fontId="4" fillId="4" borderId="8" xfId="0" applyFont="1" applyFill="1" applyBorder="1"/>
    <xf numFmtId="0" fontId="10" fillId="6" borderId="0" xfId="0" applyFont="1" applyFill="1" applyBorder="1"/>
    <xf numFmtId="0" fontId="41" fillId="0" borderId="0" xfId="0" applyFont="1"/>
    <xf numFmtId="0" fontId="5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9" fontId="3" fillId="8" borderId="0" xfId="1" applyFont="1" applyFill="1" applyBorder="1" applyProtection="1"/>
    <xf numFmtId="9" fontId="5" fillId="8" borderId="0" xfId="1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>
      <alignment vertical="center" wrapText="1"/>
    </xf>
    <xf numFmtId="0" fontId="42" fillId="2" borderId="17" xfId="3" applyFont="1" applyFill="1" applyBorder="1" applyAlignment="1">
      <alignment vertical="center" wrapText="1"/>
    </xf>
    <xf numFmtId="14" fontId="42" fillId="2" borderId="18" xfId="3" applyNumberFormat="1" applyFont="1" applyFill="1" applyBorder="1" applyAlignment="1">
      <alignment horizontal="right" vertical="center" wrapText="1"/>
    </xf>
    <xf numFmtId="0" fontId="42" fillId="2" borderId="19" xfId="3" applyFont="1" applyFill="1" applyBorder="1" applyAlignment="1">
      <alignment horizontal="left" vertical="center" wrapText="1"/>
    </xf>
    <xf numFmtId="0" fontId="42" fillId="2" borderId="19" xfId="3" applyFont="1" applyFill="1" applyBorder="1" applyAlignment="1">
      <alignment vertical="center"/>
    </xf>
    <xf numFmtId="0" fontId="42" fillId="2" borderId="17" xfId="3" applyFont="1" applyFill="1" applyBorder="1" applyAlignment="1">
      <alignment vertical="center"/>
    </xf>
    <xf numFmtId="14" fontId="42" fillId="2" borderId="18" xfId="3" applyNumberFormat="1" applyFont="1" applyFill="1" applyBorder="1" applyAlignment="1">
      <alignment horizontal="right" vertical="center"/>
    </xf>
    <xf numFmtId="0" fontId="42" fillId="2" borderId="19" xfId="3" applyFont="1" applyFill="1" applyBorder="1" applyAlignment="1">
      <alignment horizontal="left" vertical="center"/>
    </xf>
    <xf numFmtId="0" fontId="4" fillId="2" borderId="18" xfId="0" applyFont="1" applyFill="1" applyBorder="1"/>
    <xf numFmtId="0" fontId="10" fillId="7" borderId="0" xfId="0" applyFont="1" applyFill="1" applyBorder="1"/>
    <xf numFmtId="3" fontId="3" fillId="7" borderId="0" xfId="0" applyNumberFormat="1" applyFont="1" applyFill="1" applyBorder="1" applyAlignment="1">
      <alignment horizontal="center"/>
    </xf>
    <xf numFmtId="9" fontId="3" fillId="7" borderId="0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9" fontId="3" fillId="7" borderId="0" xfId="0" applyNumberFormat="1" applyFont="1" applyFill="1" applyBorder="1"/>
    <xf numFmtId="0" fontId="10" fillId="6" borderId="18" xfId="0" applyFont="1" applyFill="1" applyBorder="1" applyAlignment="1">
      <alignment wrapText="1"/>
    </xf>
    <xf numFmtId="3" fontId="5" fillId="6" borderId="18" xfId="0" applyNumberFormat="1" applyFont="1" applyFill="1" applyBorder="1" applyAlignment="1">
      <alignment horizontal="center"/>
    </xf>
    <xf numFmtId="9" fontId="5" fillId="6" borderId="18" xfId="1" applyFont="1" applyFill="1" applyBorder="1" applyAlignment="1" applyProtection="1">
      <alignment horizontal="center"/>
    </xf>
    <xf numFmtId="0" fontId="5" fillId="6" borderId="18" xfId="0" applyFont="1" applyFill="1" applyBorder="1" applyAlignment="1">
      <alignment horizontal="center"/>
    </xf>
    <xf numFmtId="9" fontId="5" fillId="6" borderId="18" xfId="1" applyFont="1" applyFill="1" applyBorder="1" applyAlignment="1">
      <alignment horizontal="center"/>
    </xf>
    <xf numFmtId="0" fontId="14" fillId="2" borderId="18" xfId="0" applyFont="1" applyFill="1" applyBorder="1" applyAlignment="1">
      <alignment wrapText="1"/>
    </xf>
    <xf numFmtId="3" fontId="3" fillId="2" borderId="18" xfId="0" applyNumberFormat="1" applyFont="1" applyFill="1" applyBorder="1" applyAlignment="1" applyProtection="1">
      <alignment horizontal="center"/>
      <protection locked="0"/>
    </xf>
    <xf numFmtId="9" fontId="3" fillId="2" borderId="18" xfId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  <protection locked="0"/>
    </xf>
    <xf numFmtId="9" fontId="3" fillId="2" borderId="18" xfId="1" applyFont="1" applyFill="1" applyBorder="1" applyAlignment="1">
      <alignment horizontal="center"/>
    </xf>
    <xf numFmtId="3" fontId="5" fillId="6" borderId="18" xfId="0" applyNumberFormat="1" applyFont="1" applyFill="1" applyBorder="1" applyAlignment="1" applyProtection="1">
      <alignment horizontal="center"/>
      <protection locked="0"/>
    </xf>
    <xf numFmtId="9" fontId="5" fillId="6" borderId="18" xfId="1" applyFont="1" applyFill="1" applyBorder="1"/>
    <xf numFmtId="0" fontId="14" fillId="8" borderId="18" xfId="0" applyFont="1" applyFill="1" applyBorder="1" applyAlignment="1">
      <alignment wrapText="1"/>
    </xf>
    <xf numFmtId="3" fontId="3" fillId="8" borderId="18" xfId="0" applyNumberFormat="1" applyFont="1" applyFill="1" applyBorder="1" applyAlignment="1" applyProtection="1">
      <alignment horizontal="center"/>
      <protection locked="0"/>
    </xf>
    <xf numFmtId="3" fontId="11" fillId="8" borderId="18" xfId="0" applyNumberFormat="1" applyFont="1" applyFill="1" applyBorder="1" applyAlignment="1" applyProtection="1">
      <alignment horizontal="center"/>
      <protection locked="0"/>
    </xf>
    <xf numFmtId="9" fontId="3" fillId="8" borderId="18" xfId="1" applyFont="1" applyFill="1" applyBorder="1" applyProtection="1"/>
    <xf numFmtId="9" fontId="5" fillId="6" borderId="18" xfId="1" applyFont="1" applyFill="1" applyBorder="1" applyProtection="1"/>
    <xf numFmtId="0" fontId="5" fillId="6" borderId="18" xfId="0" applyFont="1" applyFill="1" applyBorder="1" applyAlignment="1" applyProtection="1">
      <alignment horizontal="center"/>
      <protection locked="0"/>
    </xf>
    <xf numFmtId="0" fontId="10" fillId="5" borderId="18" xfId="0" applyFont="1" applyFill="1" applyBorder="1" applyAlignment="1">
      <alignment wrapText="1"/>
    </xf>
    <xf numFmtId="3" fontId="5" fillId="5" borderId="18" xfId="0" applyNumberFormat="1" applyFont="1" applyFill="1" applyBorder="1" applyAlignment="1">
      <alignment horizontal="center"/>
    </xf>
    <xf numFmtId="9" fontId="5" fillId="5" borderId="18" xfId="1" applyFont="1" applyFill="1" applyBorder="1" applyAlignment="1" applyProtection="1">
      <alignment horizontal="center"/>
    </xf>
    <xf numFmtId="9" fontId="5" fillId="5" borderId="18" xfId="1" applyFont="1" applyFill="1" applyBorder="1" applyAlignment="1">
      <alignment horizontal="center"/>
    </xf>
    <xf numFmtId="0" fontId="10" fillId="5" borderId="18" xfId="0" applyFont="1" applyFill="1" applyBorder="1" applyAlignment="1">
      <alignment horizontal="right" wrapText="1"/>
    </xf>
    <xf numFmtId="9" fontId="3" fillId="7" borderId="0" xfId="1" applyFont="1" applyFill="1" applyBorder="1" applyProtection="1"/>
    <xf numFmtId="9" fontId="3" fillId="7" borderId="0" xfId="1" applyFont="1" applyFill="1" applyBorder="1"/>
    <xf numFmtId="0" fontId="5" fillId="2" borderId="18" xfId="0" applyFont="1" applyFill="1" applyBorder="1" applyAlignment="1" applyProtection="1">
      <alignment horizontal="center"/>
      <protection locked="0"/>
    </xf>
    <xf numFmtId="9" fontId="5" fillId="2" borderId="18" xfId="1" applyFont="1" applyFill="1" applyBorder="1" applyProtection="1"/>
    <xf numFmtId="0" fontId="5" fillId="5" borderId="18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10" fillId="7" borderId="0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9" fontId="3" fillId="2" borderId="18" xfId="1" applyFont="1" applyFill="1" applyBorder="1"/>
    <xf numFmtId="3" fontId="3" fillId="7" borderId="18" xfId="0" applyNumberFormat="1" applyFont="1" applyFill="1" applyBorder="1" applyAlignment="1">
      <alignment horizontal="center"/>
    </xf>
    <xf numFmtId="9" fontId="3" fillId="7" borderId="18" xfId="1" applyFont="1" applyFill="1" applyBorder="1" applyProtection="1"/>
    <xf numFmtId="9" fontId="3" fillId="7" borderId="18" xfId="1" applyFont="1" applyFill="1" applyBorder="1"/>
    <xf numFmtId="0" fontId="3" fillId="2" borderId="18" xfId="0" applyFont="1" applyFill="1" applyBorder="1"/>
    <xf numFmtId="49" fontId="3" fillId="2" borderId="18" xfId="0" applyNumberFormat="1" applyFont="1" applyFill="1" applyBorder="1"/>
    <xf numFmtId="1" fontId="3" fillId="2" borderId="18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/>
    </xf>
    <xf numFmtId="0" fontId="10" fillId="7" borderId="36" xfId="0" applyFont="1" applyFill="1" applyBorder="1" applyAlignment="1">
      <alignment vertical="top" wrapText="1"/>
    </xf>
    <xf numFmtId="0" fontId="4" fillId="7" borderId="36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top" wrapText="1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>
      <alignment horizontal="center"/>
    </xf>
    <xf numFmtId="0" fontId="4" fillId="6" borderId="18" xfId="0" applyFont="1" applyFill="1" applyBorder="1" applyAlignment="1">
      <alignment vertical="top" wrapText="1"/>
    </xf>
    <xf numFmtId="0" fontId="4" fillId="6" borderId="20" xfId="0" applyFont="1" applyFill="1" applyBorder="1" applyAlignment="1" applyProtection="1">
      <alignment horizontal="center"/>
      <protection locked="0"/>
    </xf>
    <xf numFmtId="0" fontId="10" fillId="6" borderId="18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3" fontId="4" fillId="2" borderId="20" xfId="0" applyNumberFormat="1" applyFont="1" applyFill="1" applyBorder="1" applyAlignment="1" applyProtection="1">
      <alignment horizontal="center"/>
      <protection locked="0"/>
    </xf>
    <xf numFmtId="3" fontId="10" fillId="2" borderId="18" xfId="0" applyNumberFormat="1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10" fillId="5" borderId="18" xfId="0" applyFont="1" applyFill="1" applyBorder="1" applyAlignment="1">
      <alignment vertical="top" wrapText="1"/>
    </xf>
    <xf numFmtId="0" fontId="10" fillId="7" borderId="18" xfId="0" applyFont="1" applyFill="1" applyBorder="1" applyAlignment="1">
      <alignment vertical="top" wrapText="1"/>
    </xf>
    <xf numFmtId="3" fontId="4" fillId="7" borderId="36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vertical="top" wrapText="1"/>
    </xf>
    <xf numFmtId="3" fontId="4" fillId="2" borderId="20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0" fontId="10" fillId="6" borderId="18" xfId="0" applyFont="1" applyFill="1" applyBorder="1"/>
    <xf numFmtId="0" fontId="10" fillId="8" borderId="0" xfId="0" applyFont="1" applyFill="1" applyBorder="1" applyAlignment="1">
      <alignment wrapText="1"/>
    </xf>
    <xf numFmtId="0" fontId="3" fillId="8" borderId="18" xfId="0" applyFont="1" applyFill="1" applyBorder="1" applyAlignment="1">
      <alignment horizontal="center"/>
    </xf>
    <xf numFmtId="9" fontId="3" fillId="8" borderId="18" xfId="1" applyFont="1" applyFill="1" applyBorder="1"/>
    <xf numFmtId="0" fontId="12" fillId="6" borderId="18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 wrapText="1"/>
    </xf>
    <xf numFmtId="0" fontId="45" fillId="6" borderId="36" xfId="0" applyFont="1" applyFill="1" applyBorder="1" applyAlignment="1">
      <alignment horizontal="center" vertical="center" wrapText="1"/>
    </xf>
    <xf numFmtId="0" fontId="17" fillId="2" borderId="18" xfId="0" applyFont="1" applyFill="1" applyBorder="1"/>
    <xf numFmtId="0" fontId="12" fillId="2" borderId="18" xfId="0" applyFont="1" applyFill="1" applyBorder="1"/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14" fontId="9" fillId="0" borderId="41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4" fontId="10" fillId="4" borderId="8" xfId="0" applyNumberFormat="1" applyFont="1" applyFill="1" applyBorder="1" applyAlignment="1">
      <alignment horizontal="right"/>
    </xf>
    <xf numFmtId="0" fontId="10" fillId="7" borderId="18" xfId="0" applyFont="1" applyFill="1" applyBorder="1" applyAlignment="1">
      <alignment wrapText="1"/>
    </xf>
    <xf numFmtId="9" fontId="5" fillId="5" borderId="18" xfId="0" applyNumberFormat="1" applyFont="1" applyFill="1" applyBorder="1" applyAlignment="1">
      <alignment horizontal="center"/>
    </xf>
    <xf numFmtId="0" fontId="33" fillId="0" borderId="0" xfId="0" applyFont="1" applyBorder="1" applyAlignment="1">
      <alignment vertical="center" wrapText="1"/>
    </xf>
    <xf numFmtId="14" fontId="9" fillId="0" borderId="41" xfId="0" applyNumberFormat="1" applyFont="1" applyBorder="1" applyAlignment="1">
      <alignment horizontal="center" vertical="center"/>
    </xf>
    <xf numFmtId="0" fontId="31" fillId="0" borderId="0" xfId="0" applyFont="1" applyBorder="1" applyAlignment="1"/>
    <xf numFmtId="0" fontId="32" fillId="0" borderId="2" xfId="0" applyFont="1" applyBorder="1" applyAlignment="1">
      <alignment vertical="center"/>
    </xf>
    <xf numFmtId="0" fontId="47" fillId="0" borderId="0" xfId="0" applyFont="1" applyBorder="1"/>
    <xf numFmtId="0" fontId="48" fillId="0" borderId="0" xfId="0" applyFont="1" applyBorder="1" applyAlignment="1"/>
    <xf numFmtId="14" fontId="49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justify" vertical="center"/>
    </xf>
    <xf numFmtId="0" fontId="47" fillId="0" borderId="0" xfId="0" applyFont="1" applyBorder="1" applyAlignment="1">
      <alignment horizontal="center"/>
    </xf>
    <xf numFmtId="0" fontId="32" fillId="0" borderId="2" xfId="0" applyFont="1" applyBorder="1" applyAlignment="1">
      <alignment horizontal="justify" vertical="center"/>
    </xf>
    <xf numFmtId="14" fontId="48" fillId="0" borderId="0" xfId="0" applyNumberFormat="1" applyFont="1" applyBorder="1" applyAlignment="1">
      <alignment horizontal="left"/>
    </xf>
    <xf numFmtId="0" fontId="3" fillId="5" borderId="38" xfId="0" applyFont="1" applyFill="1" applyBorder="1" applyAlignment="1">
      <alignment horizontal="center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22" fillId="2" borderId="21" xfId="3" applyFont="1" applyFill="1" applyBorder="1" applyAlignment="1">
      <alignment horizontal="center" vertical="center" wrapText="1"/>
    </xf>
    <xf numFmtId="9" fontId="3" fillId="2" borderId="18" xfId="1" applyFont="1" applyFill="1" applyBorder="1" applyProtection="1"/>
    <xf numFmtId="0" fontId="47" fillId="0" borderId="40" xfId="0" applyFont="1" applyBorder="1" applyAlignment="1">
      <alignment horizontal="center" vertical="center" wrapText="1"/>
    </xf>
    <xf numFmtId="0" fontId="50" fillId="6" borderId="36" xfId="0" applyFont="1" applyFill="1" applyBorder="1" applyAlignment="1">
      <alignment horizontal="center" vertical="center" wrapText="1"/>
    </xf>
    <xf numFmtId="0" fontId="22" fillId="2" borderId="43" xfId="3" applyFont="1" applyFill="1" applyBorder="1" applyAlignment="1">
      <alignment horizontal="center" vertical="center" wrapText="1"/>
    </xf>
    <xf numFmtId="0" fontId="12" fillId="2" borderId="43" xfId="3" applyFont="1" applyFill="1" applyBorder="1" applyAlignment="1">
      <alignment horizontal="left" wrapText="1"/>
    </xf>
    <xf numFmtId="3" fontId="12" fillId="8" borderId="18" xfId="3" applyNumberFormat="1" applyFont="1" applyFill="1" applyBorder="1" applyAlignment="1">
      <alignment horizontal="right" vertical="center" wrapText="1"/>
    </xf>
    <xf numFmtId="14" fontId="17" fillId="2" borderId="18" xfId="3" applyNumberFormat="1" applyFont="1" applyFill="1" applyBorder="1" applyAlignment="1">
      <alignment horizontal="right" vertical="center" wrapText="1"/>
    </xf>
    <xf numFmtId="0" fontId="21" fillId="8" borderId="18" xfId="3" applyFont="1" applyFill="1" applyBorder="1" applyAlignment="1">
      <alignment horizontal="center" vertical="center" wrapText="1"/>
    </xf>
    <xf numFmtId="3" fontId="17" fillId="8" borderId="18" xfId="3" applyNumberFormat="1" applyFont="1" applyFill="1" applyBorder="1" applyAlignment="1">
      <alignment horizontal="right" vertical="center" wrapText="1"/>
    </xf>
    <xf numFmtId="3" fontId="17" fillId="8" borderId="18" xfId="3" quotePrefix="1" applyNumberFormat="1" applyFont="1" applyFill="1" applyBorder="1" applyAlignment="1">
      <alignment horizontal="right" vertical="center" wrapText="1"/>
    </xf>
    <xf numFmtId="14" fontId="17" fillId="8" borderId="18" xfId="3" applyNumberFormat="1" applyFont="1" applyFill="1" applyBorder="1" applyAlignment="1">
      <alignment horizontal="right" vertical="center" wrapText="1"/>
    </xf>
    <xf numFmtId="0" fontId="21" fillId="8" borderId="17" xfId="3" applyFont="1" applyFill="1" applyBorder="1" applyAlignment="1">
      <alignment horizontal="center" vertical="center" wrapText="1"/>
    </xf>
    <xf numFmtId="0" fontId="21" fillId="8" borderId="19" xfId="3" applyFont="1" applyFill="1" applyBorder="1" applyAlignment="1">
      <alignment horizontal="center" vertical="center" wrapText="1"/>
    </xf>
    <xf numFmtId="3" fontId="17" fillId="8" borderId="17" xfId="3" applyNumberFormat="1" applyFont="1" applyFill="1" applyBorder="1" applyAlignment="1">
      <alignment horizontal="right" vertical="center" wrapText="1"/>
    </xf>
    <xf numFmtId="3" fontId="12" fillId="8" borderId="19" xfId="3" applyNumberFormat="1" applyFont="1" applyFill="1" applyBorder="1" applyAlignment="1">
      <alignment horizontal="right" vertical="center" wrapText="1"/>
    </xf>
    <xf numFmtId="3" fontId="12" fillId="8" borderId="17" xfId="3" quotePrefix="1" applyNumberFormat="1" applyFont="1" applyFill="1" applyBorder="1" applyAlignment="1">
      <alignment horizontal="right" vertical="center" wrapText="1"/>
    </xf>
    <xf numFmtId="165" fontId="17" fillId="8" borderId="19" xfId="3" quotePrefix="1" applyNumberFormat="1" applyFont="1" applyFill="1" applyBorder="1" applyAlignment="1">
      <alignment horizontal="right" vertical="center" wrapText="1"/>
    </xf>
    <xf numFmtId="0" fontId="12" fillId="2" borderId="45" xfId="3" applyFont="1" applyFill="1" applyBorder="1" applyAlignment="1"/>
    <xf numFmtId="0" fontId="17" fillId="2" borderId="46" xfId="3" applyFont="1" applyFill="1" applyBorder="1" applyAlignment="1"/>
    <xf numFmtId="0" fontId="29" fillId="5" borderId="11" xfId="3" applyFont="1" applyFill="1" applyBorder="1" applyAlignment="1"/>
    <xf numFmtId="3" fontId="12" fillId="8" borderId="17" xfId="3" applyNumberFormat="1" applyFont="1" applyFill="1" applyBorder="1" applyAlignment="1">
      <alignment horizontal="right" vertical="center" wrapText="1"/>
    </xf>
    <xf numFmtId="3" fontId="17" fillId="8" borderId="19" xfId="3" quotePrefix="1" applyNumberFormat="1" applyFont="1" applyFill="1" applyBorder="1" applyAlignment="1">
      <alignment horizontal="right" vertical="center" wrapText="1"/>
    </xf>
    <xf numFmtId="0" fontId="52" fillId="8" borderId="18" xfId="3" applyFont="1" applyFill="1" applyBorder="1" applyAlignment="1">
      <alignment horizontal="center" vertical="center" wrapText="1"/>
    </xf>
    <xf numFmtId="0" fontId="52" fillId="8" borderId="17" xfId="3" applyFont="1" applyFill="1" applyBorder="1" applyAlignment="1">
      <alignment horizontal="center" vertical="center" wrapText="1"/>
    </xf>
    <xf numFmtId="0" fontId="52" fillId="8" borderId="19" xfId="3" applyFont="1" applyFill="1" applyBorder="1" applyAlignment="1">
      <alignment horizontal="center" vertical="center" wrapText="1"/>
    </xf>
    <xf numFmtId="49" fontId="52" fillId="8" borderId="17" xfId="3" applyNumberFormat="1" applyFont="1" applyFill="1" applyBorder="1" applyAlignment="1">
      <alignment vertical="center" wrapText="1"/>
    </xf>
    <xf numFmtId="164" fontId="52" fillId="8" borderId="18" xfId="3" applyNumberFormat="1" applyFont="1" applyFill="1" applyBorder="1" applyAlignment="1">
      <alignment horizontal="right" vertical="center" wrapText="1"/>
    </xf>
    <xf numFmtId="49" fontId="52" fillId="8" borderId="19" xfId="3" applyNumberFormat="1" applyFont="1" applyFill="1" applyBorder="1" applyAlignment="1">
      <alignment horizontal="left" vertical="center" wrapText="1"/>
    </xf>
    <xf numFmtId="49" fontId="52" fillId="2" borderId="17" xfId="3" applyNumberFormat="1" applyFont="1" applyFill="1" applyBorder="1" applyAlignment="1">
      <alignment vertical="center"/>
    </xf>
    <xf numFmtId="164" fontId="52" fillId="2" borderId="18" xfId="3" applyNumberFormat="1" applyFont="1" applyFill="1" applyBorder="1" applyAlignment="1">
      <alignment horizontal="right" vertical="center"/>
    </xf>
    <xf numFmtId="49" fontId="52" fillId="2" borderId="19" xfId="3" applyNumberFormat="1" applyFont="1" applyFill="1" applyBorder="1" applyAlignment="1">
      <alignment horizontal="left" vertical="center"/>
    </xf>
    <xf numFmtId="49" fontId="52" fillId="2" borderId="27" xfId="3" applyNumberFormat="1" applyFont="1" applyFill="1" applyBorder="1" applyAlignment="1">
      <alignment vertical="center"/>
    </xf>
    <xf numFmtId="164" fontId="52" fillId="2" borderId="28" xfId="3" applyNumberFormat="1" applyFont="1" applyFill="1" applyBorder="1" applyAlignment="1">
      <alignment horizontal="right" vertical="center"/>
    </xf>
    <xf numFmtId="49" fontId="52" fillId="2" borderId="29" xfId="3" applyNumberFormat="1" applyFont="1" applyFill="1" applyBorder="1" applyAlignment="1">
      <alignment horizontal="left" vertical="center"/>
    </xf>
    <xf numFmtId="14" fontId="52" fillId="8" borderId="18" xfId="3" applyNumberFormat="1" applyFont="1" applyFill="1" applyBorder="1" applyAlignment="1">
      <alignment horizontal="center" vertical="center" wrapText="1"/>
    </xf>
    <xf numFmtId="3" fontId="21" fillId="8" borderId="17" xfId="3" applyNumberFormat="1" applyFont="1" applyFill="1" applyBorder="1" applyAlignment="1">
      <alignment horizontal="center" vertical="center" wrapText="1"/>
    </xf>
    <xf numFmtId="3" fontId="21" fillId="8" borderId="18" xfId="3" applyNumberFormat="1" applyFont="1" applyFill="1" applyBorder="1" applyAlignment="1">
      <alignment horizontal="center" vertical="center" wrapText="1"/>
    </xf>
    <xf numFmtId="3" fontId="21" fillId="8" borderId="19" xfId="3" applyNumberFormat="1" applyFont="1" applyFill="1" applyBorder="1" applyAlignment="1">
      <alignment horizontal="center" vertical="center" wrapText="1"/>
    </xf>
    <xf numFmtId="14" fontId="21" fillId="8" borderId="19" xfId="3" applyNumberFormat="1" applyFont="1" applyFill="1" applyBorder="1" applyAlignment="1">
      <alignment horizontal="center" vertical="center" wrapText="1"/>
    </xf>
    <xf numFmtId="0" fontId="21" fillId="2" borderId="22" xfId="3" applyFont="1" applyFill="1" applyBorder="1" applyAlignment="1">
      <alignment horizontal="center" vertical="center" wrapText="1"/>
    </xf>
    <xf numFmtId="0" fontId="21" fillId="2" borderId="23" xfId="3" applyFont="1" applyFill="1" applyBorder="1" applyAlignment="1">
      <alignment horizontal="center" vertical="center" wrapText="1"/>
    </xf>
    <xf numFmtId="0" fontId="21" fillId="2" borderId="24" xfId="3" applyFont="1" applyFill="1" applyBorder="1" applyAlignment="1">
      <alignment horizontal="center" vertical="center" wrapText="1"/>
    </xf>
    <xf numFmtId="0" fontId="3" fillId="6" borderId="18" xfId="0" applyFont="1" applyFill="1" applyBorder="1" applyAlignment="1" applyProtection="1">
      <alignment horizontal="center"/>
      <protection locked="0"/>
    </xf>
    <xf numFmtId="3" fontId="3" fillId="6" borderId="18" xfId="0" applyNumberFormat="1" applyFont="1" applyFill="1" applyBorder="1" applyAlignment="1" applyProtection="1">
      <alignment horizontal="center"/>
      <protection locked="0"/>
    </xf>
    <xf numFmtId="0" fontId="3" fillId="8" borderId="0" xfId="0" applyFont="1" applyFill="1" applyBorder="1" applyAlignment="1">
      <alignment horizontal="center"/>
    </xf>
    <xf numFmtId="3" fontId="3" fillId="6" borderId="18" xfId="0" applyNumberFormat="1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17" fillId="2" borderId="18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2" borderId="18" xfId="0" applyFont="1" applyFill="1" applyBorder="1" applyAlignment="1">
      <alignment horizontal="left"/>
    </xf>
    <xf numFmtId="0" fontId="17" fillId="2" borderId="18" xfId="0" applyFont="1" applyFill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9" fillId="0" borderId="8" xfId="0" applyFont="1" applyBorder="1" applyAlignment="1">
      <alignment horizontal="center"/>
    </xf>
    <xf numFmtId="0" fontId="9" fillId="5" borderId="38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14" fontId="9" fillId="0" borderId="41" xfId="0" applyNumberFormat="1" applyFont="1" applyBorder="1" applyAlignment="1">
      <alignment horizontal="center" vertical="center"/>
    </xf>
    <xf numFmtId="14" fontId="9" fillId="0" borderId="42" xfId="0" applyNumberFormat="1" applyFont="1" applyBorder="1" applyAlignment="1">
      <alignment horizontal="center" vertical="center"/>
    </xf>
    <xf numFmtId="0" fontId="48" fillId="0" borderId="8" xfId="0" applyFont="1" applyBorder="1" applyAlignment="1">
      <alignment horizontal="center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7" fillId="5" borderId="9" xfId="3" applyFont="1" applyFill="1" applyBorder="1" applyAlignment="1">
      <alignment horizontal="left"/>
    </xf>
    <xf numFmtId="0" fontId="18" fillId="5" borderId="10" xfId="0" applyFont="1" applyFill="1" applyBorder="1" applyAlignment="1"/>
    <xf numFmtId="0" fontId="18" fillId="5" borderId="11" xfId="0" applyFont="1" applyFill="1" applyBorder="1" applyAlignment="1"/>
    <xf numFmtId="0" fontId="10" fillId="6" borderId="13" xfId="3" applyFont="1" applyFill="1" applyBorder="1" applyAlignment="1">
      <alignment horizontal="center" vertical="center"/>
    </xf>
    <xf numFmtId="0" fontId="10" fillId="6" borderId="14" xfId="3" applyFont="1" applyFill="1" applyBorder="1" applyAlignment="1">
      <alignment horizontal="center" vertical="center"/>
    </xf>
    <xf numFmtId="0" fontId="10" fillId="6" borderId="15" xfId="3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10" fillId="6" borderId="13" xfId="3" applyFont="1" applyFill="1" applyBorder="1" applyAlignment="1">
      <alignment horizontal="center" vertical="center" wrapText="1"/>
    </xf>
    <xf numFmtId="0" fontId="10" fillId="6" borderId="14" xfId="3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2" fillId="2" borderId="16" xfId="3" applyFont="1" applyFill="1" applyBorder="1" applyAlignment="1">
      <alignment horizontal="center" vertical="center" wrapText="1"/>
    </xf>
    <xf numFmtId="0" fontId="22" fillId="2" borderId="21" xfId="3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0" fontId="22" fillId="2" borderId="44" xfId="3" applyFont="1" applyFill="1" applyBorder="1" applyAlignment="1">
      <alignment horizontal="center" vertical="center" wrapText="1"/>
    </xf>
    <xf numFmtId="0" fontId="22" fillId="2" borderId="43" xfId="3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</cellXfs>
  <cellStyles count="4">
    <cellStyle name="Normal" xfId="0" builtinId="0"/>
    <cellStyle name="Normal 3" xfId="3"/>
    <cellStyle name="Percent" xfId="1" builtinId="5"/>
    <cellStyle name="Standard_Gesetzlich vorgeschr Angaben" xfId="2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ely.EFA\Desktop\2016%20Finantsdokumendid%20litsentsitaotlej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öötaja kinnitus"/>
      <sheetName val="Töötajate nimekiri"/>
      <sheetName val="Stipendiumi saajate nimekiri"/>
      <sheetName val="Mängijate üleminekud"/>
      <sheetName val="Eelarve"/>
      <sheetName val="Lisad eelarve juurde"/>
      <sheetName val="Eelarvelised RV"/>
      <sheetName val="Noorteöö eelarve"/>
      <sheetName val="Mittemuu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19">
          <cell r="B19">
            <v>0</v>
          </cell>
          <cell r="D19" t="e">
            <v>#DIV/0!</v>
          </cell>
          <cell r="F19" t="e">
            <v>#DIV/0!</v>
          </cell>
        </row>
        <row r="42">
          <cell r="D42" t="e">
            <v>#DIV/0!</v>
          </cell>
          <cell r="F42" t="e">
            <v>#DIV/0!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3"/>
  <sheetViews>
    <sheetView view="pageLayout" zoomScaleNormal="100" workbookViewId="0">
      <selection activeCell="C38" sqref="C38"/>
    </sheetView>
  </sheetViews>
  <sheetFormatPr defaultColWidth="9.140625" defaultRowHeight="14.25" x14ac:dyDescent="0.2"/>
  <cols>
    <col min="1" max="1" width="3.140625" style="121" customWidth="1"/>
    <col min="2" max="2" width="11.28515625" style="121" customWidth="1"/>
    <col min="3" max="3" width="16.42578125" style="121" customWidth="1"/>
    <col min="4" max="4" width="16.85546875" style="121" customWidth="1"/>
    <col min="5" max="5" width="20" style="121" customWidth="1"/>
    <col min="6" max="6" width="12.42578125" style="121" customWidth="1"/>
    <col min="7" max="7" width="11.28515625" style="121" bestFit="1" customWidth="1"/>
    <col min="8" max="16384" width="9.140625" style="121"/>
  </cols>
  <sheetData>
    <row r="1" spans="1:10" ht="18" x14ac:dyDescent="0.2">
      <c r="B1" s="310" t="s">
        <v>103</v>
      </c>
      <c r="C1" s="310"/>
      <c r="D1" s="310"/>
      <c r="E1" s="310"/>
      <c r="F1" s="310"/>
      <c r="G1" s="133"/>
      <c r="H1" s="133"/>
      <c r="I1" s="133"/>
    </row>
    <row r="2" spans="1:10" ht="15" thickBot="1" x14ac:dyDescent="0.25">
      <c r="A2" s="115"/>
    </row>
    <row r="3" spans="1:10" ht="15.75" thickBot="1" x14ac:dyDescent="0.3">
      <c r="A3" s="123"/>
      <c r="B3" s="121" t="s">
        <v>104</v>
      </c>
      <c r="C3" s="311"/>
      <c r="D3" s="311"/>
      <c r="E3" s="127" t="s">
        <v>220</v>
      </c>
      <c r="F3" s="128"/>
    </row>
    <row r="4" spans="1:10" ht="9.75" customHeight="1" x14ac:dyDescent="0.2">
      <c r="A4" s="124"/>
      <c r="C4" s="312" t="s">
        <v>105</v>
      </c>
      <c r="D4" s="312"/>
      <c r="F4" s="122"/>
    </row>
    <row r="5" spans="1:10" x14ac:dyDescent="0.2">
      <c r="B5" s="121" t="s">
        <v>106</v>
      </c>
      <c r="D5" s="124"/>
      <c r="F5" s="122"/>
      <c r="I5" s="124"/>
      <c r="J5" s="117"/>
    </row>
    <row r="6" spans="1:10" ht="15" thickBot="1" x14ac:dyDescent="0.25">
      <c r="A6" s="124"/>
      <c r="F6" s="122"/>
    </row>
    <row r="7" spans="1:10" ht="15.75" thickBot="1" x14ac:dyDescent="0.3">
      <c r="A7" s="125"/>
      <c r="B7" s="121" t="s">
        <v>107</v>
      </c>
      <c r="C7" s="311"/>
      <c r="D7" s="311"/>
      <c r="E7" s="127" t="s">
        <v>221</v>
      </c>
      <c r="F7" s="128"/>
    </row>
    <row r="8" spans="1:10" ht="9.75" customHeight="1" x14ac:dyDescent="0.2">
      <c r="A8" s="124"/>
      <c r="C8" s="312" t="s">
        <v>105</v>
      </c>
      <c r="D8" s="312"/>
    </row>
    <row r="9" spans="1:10" x14ac:dyDescent="0.2">
      <c r="A9" s="124"/>
      <c r="B9" s="121" t="s">
        <v>115</v>
      </c>
    </row>
    <row r="10" spans="1:10" ht="15" thickBot="1" x14ac:dyDescent="0.25">
      <c r="D10" s="124"/>
      <c r="I10" s="124"/>
    </row>
    <row r="11" spans="1:10" ht="57" x14ac:dyDescent="0.2">
      <c r="A11" s="124"/>
      <c r="B11" s="233" t="s">
        <v>108</v>
      </c>
      <c r="C11" s="234" t="s">
        <v>109</v>
      </c>
      <c r="D11" s="234" t="s">
        <v>114</v>
      </c>
      <c r="E11" s="234" t="s">
        <v>112</v>
      </c>
      <c r="F11" s="317" t="s">
        <v>113</v>
      </c>
      <c r="G11" s="318"/>
    </row>
    <row r="12" spans="1:10" ht="24.75" customHeight="1" thickBot="1" x14ac:dyDescent="0.25">
      <c r="A12" s="124"/>
      <c r="B12" s="235" t="s">
        <v>110</v>
      </c>
      <c r="C12" s="236"/>
      <c r="D12" s="237"/>
      <c r="E12" s="236"/>
      <c r="F12" s="319"/>
      <c r="G12" s="320"/>
    </row>
    <row r="13" spans="1:10" ht="24" customHeight="1" x14ac:dyDescent="0.2">
      <c r="A13" s="116"/>
    </row>
    <row r="14" spans="1:10" s="130" customFormat="1" ht="12.75" customHeight="1" x14ac:dyDescent="0.2">
      <c r="A14" s="118"/>
      <c r="B14" s="314"/>
      <c r="C14" s="314"/>
      <c r="D14" s="314"/>
      <c r="E14" s="314"/>
      <c r="F14" s="314"/>
      <c r="G14" s="314"/>
    </row>
    <row r="15" spans="1:10" ht="23.25" customHeight="1" x14ac:dyDescent="0.2">
      <c r="A15" s="315"/>
      <c r="B15" s="313" t="s">
        <v>97</v>
      </c>
      <c r="C15" s="313"/>
      <c r="D15" s="313"/>
      <c r="E15" s="130" t="s">
        <v>117</v>
      </c>
      <c r="F15" s="130"/>
      <c r="G15" s="130"/>
    </row>
    <row r="16" spans="1:10" ht="15" x14ac:dyDescent="0.2">
      <c r="A16" s="315"/>
      <c r="B16" s="134" t="s">
        <v>98</v>
      </c>
      <c r="C16" s="145"/>
      <c r="D16" s="145"/>
    </row>
    <row r="17" spans="1:7" ht="15.75" x14ac:dyDescent="0.2">
      <c r="A17" s="119"/>
    </row>
    <row r="18" spans="1:7" ht="9.75" customHeight="1" x14ac:dyDescent="0.2">
      <c r="A18" s="120"/>
      <c r="B18" s="316"/>
      <c r="C18" s="316"/>
      <c r="E18" s="132"/>
      <c r="F18" s="126"/>
    </row>
    <row r="19" spans="1:7" ht="15.75" x14ac:dyDescent="0.2">
      <c r="A19" s="119"/>
      <c r="B19" s="313" t="s">
        <v>116</v>
      </c>
      <c r="C19" s="313"/>
      <c r="D19" s="313"/>
      <c r="E19" s="131" t="s">
        <v>116</v>
      </c>
      <c r="F19" s="131"/>
      <c r="G19" s="131"/>
    </row>
    <row r="20" spans="1:7" ht="12.75" customHeight="1" x14ac:dyDescent="0.2">
      <c r="A20" s="120"/>
    </row>
    <row r="21" spans="1:7" ht="15.75" x14ac:dyDescent="0.2">
      <c r="A21" s="119"/>
      <c r="B21" s="131" t="s">
        <v>118</v>
      </c>
      <c r="C21" s="131"/>
      <c r="D21" s="131"/>
      <c r="E21" s="129" t="s">
        <v>119</v>
      </c>
    </row>
    <row r="22" spans="1:7" ht="15.75" x14ac:dyDescent="0.2">
      <c r="A22" s="119"/>
      <c r="C22" s="119"/>
    </row>
    <row r="23" spans="1:7" ht="18" x14ac:dyDescent="0.2">
      <c r="B23" s="310" t="s">
        <v>164</v>
      </c>
      <c r="C23" s="310"/>
      <c r="D23" s="310"/>
      <c r="E23" s="310"/>
      <c r="F23" s="310"/>
      <c r="G23" s="133"/>
    </row>
    <row r="24" spans="1:7" ht="15" thickBot="1" x14ac:dyDescent="0.25">
      <c r="A24" s="115"/>
    </row>
    <row r="25" spans="1:7" ht="15.75" thickBot="1" x14ac:dyDescent="0.3">
      <c r="A25" s="123"/>
      <c r="B25" s="121" t="s">
        <v>104</v>
      </c>
      <c r="C25" s="311"/>
      <c r="D25" s="311"/>
      <c r="E25" s="127" t="s">
        <v>220</v>
      </c>
      <c r="F25" s="128"/>
    </row>
    <row r="26" spans="1:7" x14ac:dyDescent="0.2">
      <c r="A26" s="124"/>
      <c r="C26" s="312" t="s">
        <v>105</v>
      </c>
      <c r="D26" s="312"/>
      <c r="F26" s="122"/>
    </row>
    <row r="27" spans="1:7" x14ac:dyDescent="0.2">
      <c r="B27" s="121" t="s">
        <v>106</v>
      </c>
      <c r="D27" s="124"/>
      <c r="F27" s="122"/>
    </row>
    <row r="28" spans="1:7" ht="15" thickBot="1" x14ac:dyDescent="0.25">
      <c r="A28" s="124"/>
      <c r="F28" s="122"/>
    </row>
    <row r="29" spans="1:7" ht="15.75" thickBot="1" x14ac:dyDescent="0.3">
      <c r="A29" s="125"/>
      <c r="B29" s="121" t="s">
        <v>107</v>
      </c>
      <c r="C29" s="311"/>
      <c r="D29" s="311"/>
      <c r="E29" s="127" t="s">
        <v>222</v>
      </c>
      <c r="F29" s="128"/>
    </row>
    <row r="30" spans="1:7" x14ac:dyDescent="0.2">
      <c r="A30" s="124"/>
      <c r="C30" s="312" t="s">
        <v>105</v>
      </c>
      <c r="D30" s="312"/>
    </row>
    <row r="31" spans="1:7" x14ac:dyDescent="0.2">
      <c r="A31" s="124"/>
      <c r="B31" s="121" t="s">
        <v>115</v>
      </c>
    </row>
    <row r="32" spans="1:7" ht="15" thickBot="1" x14ac:dyDescent="0.25">
      <c r="D32" s="124"/>
    </row>
    <row r="33" spans="1:7" ht="57" x14ac:dyDescent="0.2">
      <c r="A33" s="124"/>
      <c r="B33" s="233" t="s">
        <v>108</v>
      </c>
      <c r="C33" s="234" t="s">
        <v>109</v>
      </c>
      <c r="D33" s="234" t="s">
        <v>114</v>
      </c>
      <c r="E33" s="234" t="s">
        <v>112</v>
      </c>
      <c r="F33" s="317" t="s">
        <v>113</v>
      </c>
      <c r="G33" s="318"/>
    </row>
    <row r="34" spans="1:7" ht="24.75" customHeight="1" thickBot="1" x14ac:dyDescent="0.25">
      <c r="A34" s="124"/>
      <c r="B34" s="235" t="s">
        <v>111</v>
      </c>
      <c r="C34" s="236"/>
      <c r="D34" s="237"/>
      <c r="E34" s="236"/>
      <c r="F34" s="319"/>
      <c r="G34" s="320"/>
    </row>
    <row r="35" spans="1:7" ht="15" x14ac:dyDescent="0.2">
      <c r="A35" s="116"/>
    </row>
    <row r="36" spans="1:7" ht="15.75" x14ac:dyDescent="0.2">
      <c r="A36" s="118"/>
      <c r="B36" s="314"/>
      <c r="C36" s="314"/>
      <c r="D36" s="314"/>
      <c r="E36" s="314"/>
      <c r="F36" s="314"/>
      <c r="G36" s="314"/>
    </row>
    <row r="37" spans="1:7" x14ac:dyDescent="0.2">
      <c r="A37" s="315"/>
      <c r="B37" s="313" t="s">
        <v>97</v>
      </c>
      <c r="C37" s="313"/>
      <c r="D37" s="313"/>
      <c r="E37" s="130" t="s">
        <v>117</v>
      </c>
      <c r="F37" s="130"/>
      <c r="G37" s="130"/>
    </row>
    <row r="38" spans="1:7" ht="15" x14ac:dyDescent="0.2">
      <c r="A38" s="315"/>
      <c r="B38" s="134" t="s">
        <v>98</v>
      </c>
      <c r="C38" s="145"/>
      <c r="D38" s="145"/>
    </row>
    <row r="39" spans="1:7" ht="15.75" x14ac:dyDescent="0.2">
      <c r="A39" s="119"/>
    </row>
    <row r="40" spans="1:7" ht="15" x14ac:dyDescent="0.2">
      <c r="A40" s="120"/>
      <c r="B40" s="316"/>
      <c r="C40" s="316"/>
      <c r="E40" s="132"/>
      <c r="F40" s="126"/>
    </row>
    <row r="41" spans="1:7" ht="15.75" x14ac:dyDescent="0.2">
      <c r="A41" s="119"/>
      <c r="B41" s="313" t="s">
        <v>116</v>
      </c>
      <c r="C41" s="313"/>
      <c r="D41" s="313"/>
      <c r="E41" s="131" t="s">
        <v>116</v>
      </c>
      <c r="F41" s="131"/>
      <c r="G41" s="131"/>
    </row>
    <row r="42" spans="1:7" x14ac:dyDescent="0.2">
      <c r="A42" s="120"/>
    </row>
    <row r="43" spans="1:7" ht="15.75" x14ac:dyDescent="0.2">
      <c r="A43" s="119"/>
      <c r="B43" s="131" t="s">
        <v>118</v>
      </c>
      <c r="C43" s="131"/>
      <c r="D43" s="131"/>
      <c r="E43" s="129" t="s">
        <v>119</v>
      </c>
    </row>
  </sheetData>
  <dataConsolidate/>
  <mergeCells count="26">
    <mergeCell ref="C26:D26"/>
    <mergeCell ref="C29:D29"/>
    <mergeCell ref="C30:D30"/>
    <mergeCell ref="F11:G11"/>
    <mergeCell ref="F12:G12"/>
    <mergeCell ref="B41:D41"/>
    <mergeCell ref="E14:G14"/>
    <mergeCell ref="A15:A16"/>
    <mergeCell ref="B15:D15"/>
    <mergeCell ref="B18:C18"/>
    <mergeCell ref="B19:D19"/>
    <mergeCell ref="B14:D14"/>
    <mergeCell ref="F33:G33"/>
    <mergeCell ref="F34:G34"/>
    <mergeCell ref="B36:D36"/>
    <mergeCell ref="E36:G36"/>
    <mergeCell ref="A37:A38"/>
    <mergeCell ref="B37:D37"/>
    <mergeCell ref="B40:C40"/>
    <mergeCell ref="B23:F23"/>
    <mergeCell ref="C25:D25"/>
    <mergeCell ref="B1:F1"/>
    <mergeCell ref="C3:D3"/>
    <mergeCell ref="C4:D4"/>
    <mergeCell ref="C7:D7"/>
    <mergeCell ref="C8:D8"/>
  </mergeCells>
  <pageMargins left="0.78740157480314965" right="0.23622047244094491" top="0.59055118110236227" bottom="0.74803149606299213" header="0.31496062992125984" footer="0.31496062992125984"/>
  <pageSetup paperSize="9" orientation="portrait" r:id="rId1"/>
  <headerFooter>
    <oddHeader>&amp;L&amp;"Arial,Regular"&amp;8Esitada EJL-le hiljemalt 23.01.2017. a-ks&amp;R&amp;"Arial,Regular"&amp;10MTÜ ______________________________</oddHeader>
    <oddFooter>&amp;L&amp;"Arial,Regular"&amp;10Allkiri __________________________&amp;R&amp;"Arial,Regular"&amp;10Kuupäev___________________________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Mittemuuta!$B$2:$B$19</xm:f>
          </x14:formula1>
          <xm:sqref>C16 C38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9"/>
  <sheetViews>
    <sheetView zoomScaleNormal="100" workbookViewId="0">
      <selection activeCell="F6" sqref="F6"/>
    </sheetView>
  </sheetViews>
  <sheetFormatPr defaultColWidth="9.140625" defaultRowHeight="14.25" x14ac:dyDescent="0.2"/>
  <cols>
    <col min="1" max="1" width="9.140625" style="96"/>
    <col min="2" max="2" width="10" style="96" bestFit="1" customWidth="1"/>
    <col min="3" max="16384" width="9.140625" style="96"/>
  </cols>
  <sheetData>
    <row r="1" spans="1:6" ht="29.25" x14ac:dyDescent="0.4">
      <c r="A1" s="97" t="s">
        <v>99</v>
      </c>
    </row>
    <row r="2" spans="1:6" x14ac:dyDescent="0.2">
      <c r="B2" s="96" t="s">
        <v>228</v>
      </c>
    </row>
    <row r="3" spans="1:6" x14ac:dyDescent="0.2">
      <c r="B3" s="96" t="s">
        <v>244</v>
      </c>
      <c r="F3" s="96" t="s">
        <v>73</v>
      </c>
    </row>
    <row r="4" spans="1:6" x14ac:dyDescent="0.2">
      <c r="B4" s="96" t="s">
        <v>231</v>
      </c>
      <c r="F4" s="96" t="s">
        <v>262</v>
      </c>
    </row>
    <row r="5" spans="1:6" x14ac:dyDescent="0.2">
      <c r="B5" s="96" t="s">
        <v>245</v>
      </c>
      <c r="F5" s="96" t="s">
        <v>263</v>
      </c>
    </row>
    <row r="6" spans="1:6" x14ac:dyDescent="0.2">
      <c r="B6" s="96" t="s">
        <v>243</v>
      </c>
    </row>
    <row r="7" spans="1:6" x14ac:dyDescent="0.2">
      <c r="B7" s="96" t="s">
        <v>230</v>
      </c>
    </row>
    <row r="8" spans="1:6" x14ac:dyDescent="0.2">
      <c r="B8" s="96" t="s">
        <v>232</v>
      </c>
    </row>
    <row r="9" spans="1:6" x14ac:dyDescent="0.2">
      <c r="B9" s="96" t="s">
        <v>233</v>
      </c>
    </row>
    <row r="10" spans="1:6" x14ac:dyDescent="0.2">
      <c r="B10" s="96" t="s">
        <v>234</v>
      </c>
    </row>
    <row r="11" spans="1:6" x14ac:dyDescent="0.2">
      <c r="B11" s="96" t="s">
        <v>235</v>
      </c>
    </row>
    <row r="12" spans="1:6" x14ac:dyDescent="0.2">
      <c r="B12" s="96" t="s">
        <v>236</v>
      </c>
    </row>
    <row r="13" spans="1:6" x14ac:dyDescent="0.2">
      <c r="B13" s="96" t="s">
        <v>237</v>
      </c>
    </row>
    <row r="14" spans="1:6" x14ac:dyDescent="0.2">
      <c r="B14" s="96" t="s">
        <v>229</v>
      </c>
    </row>
    <row r="15" spans="1:6" x14ac:dyDescent="0.2">
      <c r="B15" s="96" t="s">
        <v>238</v>
      </c>
    </row>
    <row r="16" spans="1:6" x14ac:dyDescent="0.2">
      <c r="B16" s="96" t="s">
        <v>239</v>
      </c>
    </row>
    <row r="17" spans="2:2" x14ac:dyDescent="0.2">
      <c r="B17" s="96" t="s">
        <v>240</v>
      </c>
    </row>
    <row r="18" spans="2:2" x14ac:dyDescent="0.2">
      <c r="B18" s="96" t="s">
        <v>241</v>
      </c>
    </row>
    <row r="19" spans="2:2" x14ac:dyDescent="0.2">
      <c r="B19" s="96" t="s">
        <v>242</v>
      </c>
    </row>
  </sheetData>
  <sortState ref="B2:B18">
    <sortCondition ref="B2"/>
  </sortState>
  <pageMargins left="0.25" right="0.25" top="0.75" bottom="0.75" header="0.3" footer="0.3"/>
  <pageSetup paperSize="9" orientation="portrait" r:id="rId1"/>
  <headerFooter>
    <oddHeader>&amp;L&amp;"Arial,Regular"&amp;8Esitada EJL-le 01.02.2012&amp;R&amp;"Arial,Regular"&amp;10MTÜ ______________________________</oddHeader>
    <oddFooter>&amp;L&amp;"Arial,Regular"&amp;10Allkiri __________________________&amp;R&amp;"Arial,Regular"&amp;10Kuupäev___________________________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Layout" topLeftCell="A17" zoomScale="130" zoomScaleNormal="100" zoomScalePageLayoutView="130" workbookViewId="0">
      <selection activeCell="C39" sqref="C39"/>
    </sheetView>
  </sheetViews>
  <sheetFormatPr defaultColWidth="9.140625" defaultRowHeight="14.25" x14ac:dyDescent="0.2"/>
  <cols>
    <col min="1" max="1" width="3.140625" style="121" customWidth="1"/>
    <col min="2" max="2" width="12.140625" style="121" customWidth="1"/>
    <col min="3" max="3" width="16.42578125" style="121" customWidth="1"/>
    <col min="4" max="4" width="16.85546875" style="121" customWidth="1"/>
    <col min="5" max="5" width="15.7109375" style="121" customWidth="1"/>
    <col min="6" max="6" width="12.42578125" style="121" customWidth="1"/>
    <col min="7" max="7" width="14.28515625" style="121" customWidth="1"/>
    <col min="8" max="16384" width="9.140625" style="121"/>
  </cols>
  <sheetData>
    <row r="1" spans="1:10" ht="18" x14ac:dyDescent="0.2">
      <c r="B1" s="310" t="s">
        <v>202</v>
      </c>
      <c r="C1" s="310"/>
      <c r="D1" s="310"/>
      <c r="E1" s="310"/>
      <c r="F1" s="310"/>
      <c r="G1" s="310"/>
      <c r="H1" s="133"/>
      <c r="I1" s="133"/>
    </row>
    <row r="2" spans="1:10" ht="15" thickBot="1" x14ac:dyDescent="0.25">
      <c r="A2" s="115"/>
    </row>
    <row r="3" spans="1:10" s="245" customFormat="1" ht="13.5" thickBot="1" x14ac:dyDescent="0.25">
      <c r="A3" s="244"/>
      <c r="B3" s="245" t="s">
        <v>223</v>
      </c>
      <c r="C3" s="246"/>
      <c r="D3" s="321"/>
      <c r="E3" s="321"/>
      <c r="F3" s="247" t="s">
        <v>226</v>
      </c>
    </row>
    <row r="4" spans="1:10" ht="9.75" customHeight="1" x14ac:dyDescent="0.2">
      <c r="A4" s="124"/>
      <c r="C4" s="243"/>
      <c r="D4" s="312" t="s">
        <v>203</v>
      </c>
      <c r="E4" s="312"/>
      <c r="F4" s="122"/>
    </row>
    <row r="5" spans="1:10" s="245" customFormat="1" ht="12.75" x14ac:dyDescent="0.2">
      <c r="B5" s="245" t="s">
        <v>204</v>
      </c>
      <c r="D5" s="248"/>
      <c r="F5" s="249"/>
      <c r="I5" s="248"/>
      <c r="J5" s="248"/>
    </row>
    <row r="6" spans="1:10" ht="15" thickBot="1" x14ac:dyDescent="0.25">
      <c r="A6" s="124"/>
      <c r="F6" s="122"/>
    </row>
    <row r="7" spans="1:10" s="245" customFormat="1" ht="13.5" thickBot="1" x14ac:dyDescent="0.25">
      <c r="A7" s="250"/>
      <c r="B7" s="245" t="s">
        <v>223</v>
      </c>
      <c r="C7" s="246"/>
      <c r="D7" s="321"/>
      <c r="E7" s="321"/>
      <c r="F7" s="251" t="s">
        <v>224</v>
      </c>
    </row>
    <row r="8" spans="1:10" ht="9.75" customHeight="1" x14ac:dyDescent="0.2">
      <c r="A8" s="124"/>
      <c r="C8" s="243"/>
      <c r="D8" s="312" t="s">
        <v>203</v>
      </c>
      <c r="E8" s="312"/>
      <c r="F8" s="122"/>
    </row>
    <row r="9" spans="1:10" s="245" customFormat="1" ht="12.75" x14ac:dyDescent="0.2">
      <c r="A9" s="248"/>
      <c r="B9" s="245" t="s">
        <v>204</v>
      </c>
      <c r="D9" s="248"/>
      <c r="F9" s="249"/>
    </row>
    <row r="10" spans="1:10" ht="15" thickBot="1" x14ac:dyDescent="0.25">
      <c r="D10" s="124"/>
      <c r="I10" s="124"/>
    </row>
    <row r="11" spans="1:10" ht="42.75" x14ac:dyDescent="0.2">
      <c r="A11" s="124"/>
      <c r="B11" s="233" t="s">
        <v>205</v>
      </c>
      <c r="C11" s="252" t="s">
        <v>207</v>
      </c>
      <c r="D11" s="252" t="s">
        <v>225</v>
      </c>
      <c r="E11" s="252" t="s">
        <v>217</v>
      </c>
      <c r="F11" s="322" t="s">
        <v>218</v>
      </c>
      <c r="G11" s="323"/>
    </row>
    <row r="12" spans="1:10" ht="24.75" customHeight="1" thickBot="1" x14ac:dyDescent="0.25">
      <c r="A12" s="124"/>
      <c r="B12" s="256" t="s">
        <v>206</v>
      </c>
      <c r="C12" s="242"/>
      <c r="D12" s="253"/>
      <c r="E12" s="242"/>
      <c r="F12" s="319"/>
      <c r="G12" s="320"/>
    </row>
    <row r="13" spans="1:10" ht="24" customHeight="1" x14ac:dyDescent="0.2">
      <c r="A13" s="116"/>
    </row>
    <row r="14" spans="1:10" s="130" customFormat="1" ht="12.75" customHeight="1" x14ac:dyDescent="0.2">
      <c r="A14" s="118"/>
      <c r="B14" s="314"/>
      <c r="C14" s="314"/>
      <c r="D14" s="314"/>
      <c r="E14" s="314"/>
      <c r="F14" s="314"/>
      <c r="G14" s="314"/>
    </row>
    <row r="15" spans="1:10" ht="23.25" customHeight="1" x14ac:dyDescent="0.2">
      <c r="A15" s="315"/>
      <c r="B15" s="134" t="s">
        <v>208</v>
      </c>
      <c r="C15" s="134"/>
      <c r="D15" s="134"/>
      <c r="E15" s="130" t="s">
        <v>210</v>
      </c>
      <c r="F15" s="130"/>
      <c r="G15" s="130"/>
    </row>
    <row r="16" spans="1:10" ht="15" x14ac:dyDescent="0.2">
      <c r="A16" s="315"/>
      <c r="B16" s="134" t="s">
        <v>209</v>
      </c>
      <c r="C16" s="241"/>
      <c r="D16" s="241"/>
    </row>
    <row r="17" spans="1:10" ht="15.75" x14ac:dyDescent="0.2">
      <c r="A17" s="119"/>
    </row>
    <row r="18" spans="1:10" ht="9.75" customHeight="1" x14ac:dyDescent="0.2">
      <c r="A18" s="120"/>
      <c r="B18" s="316"/>
      <c r="C18" s="316"/>
      <c r="E18" s="132"/>
      <c r="F18" s="126"/>
    </row>
    <row r="19" spans="1:10" ht="15.75" x14ac:dyDescent="0.2">
      <c r="A19" s="119"/>
      <c r="B19" s="313" t="s">
        <v>211</v>
      </c>
      <c r="C19" s="313"/>
      <c r="D19" s="313"/>
      <c r="E19" s="131" t="s">
        <v>212</v>
      </c>
      <c r="F19" s="131"/>
      <c r="G19" s="131"/>
    </row>
    <row r="20" spans="1:10" ht="12.75" customHeight="1" x14ac:dyDescent="0.2">
      <c r="A20" s="120"/>
    </row>
    <row r="21" spans="1:10" ht="15.75" x14ac:dyDescent="0.2">
      <c r="A21" s="119"/>
      <c r="B21" s="131" t="s">
        <v>213</v>
      </c>
      <c r="C21" s="131"/>
      <c r="D21" s="131"/>
      <c r="E21" s="129" t="s">
        <v>213</v>
      </c>
    </row>
    <row r="22" spans="1:10" ht="15.75" x14ac:dyDescent="0.2">
      <c r="A22" s="119"/>
      <c r="C22" s="119"/>
    </row>
    <row r="23" spans="1:10" ht="18" x14ac:dyDescent="0.2">
      <c r="B23" s="310" t="s">
        <v>214</v>
      </c>
      <c r="C23" s="310"/>
      <c r="D23" s="310"/>
      <c r="E23" s="310"/>
      <c r="F23" s="310"/>
      <c r="G23" s="310"/>
    </row>
    <row r="24" spans="1:10" ht="15" thickBot="1" x14ac:dyDescent="0.25">
      <c r="A24" s="115"/>
    </row>
    <row r="25" spans="1:10" s="245" customFormat="1" ht="13.5" thickBot="1" x14ac:dyDescent="0.25">
      <c r="A25" s="244"/>
      <c r="B25" s="245" t="s">
        <v>223</v>
      </c>
      <c r="C25" s="246"/>
      <c r="D25" s="321"/>
      <c r="E25" s="321"/>
      <c r="F25" s="247" t="s">
        <v>226</v>
      </c>
    </row>
    <row r="26" spans="1:10" ht="9.75" customHeight="1" x14ac:dyDescent="0.2">
      <c r="A26" s="124"/>
      <c r="C26" s="243"/>
      <c r="D26" s="312" t="s">
        <v>203</v>
      </c>
      <c r="E26" s="312"/>
      <c r="F26" s="122"/>
    </row>
    <row r="27" spans="1:10" s="245" customFormat="1" ht="12.75" x14ac:dyDescent="0.2">
      <c r="B27" s="245" t="s">
        <v>204</v>
      </c>
      <c r="D27" s="248"/>
      <c r="F27" s="249"/>
      <c r="I27" s="248"/>
      <c r="J27" s="248"/>
    </row>
    <row r="28" spans="1:10" ht="15" thickBot="1" x14ac:dyDescent="0.25">
      <c r="A28" s="124"/>
      <c r="F28" s="122"/>
    </row>
    <row r="29" spans="1:10" s="245" customFormat="1" ht="13.5" thickBot="1" x14ac:dyDescent="0.25">
      <c r="A29" s="250"/>
      <c r="B29" s="245" t="s">
        <v>227</v>
      </c>
      <c r="C29" s="246"/>
      <c r="D29" s="321"/>
      <c r="E29" s="321"/>
      <c r="F29" s="251" t="s">
        <v>224</v>
      </c>
    </row>
    <row r="30" spans="1:10" ht="9.75" customHeight="1" x14ac:dyDescent="0.2">
      <c r="A30" s="124"/>
      <c r="C30" s="243"/>
      <c r="D30" s="312" t="s">
        <v>203</v>
      </c>
      <c r="E30" s="312"/>
      <c r="F30" s="122"/>
    </row>
    <row r="31" spans="1:10" s="245" customFormat="1" ht="12.75" x14ac:dyDescent="0.2">
      <c r="A31" s="248"/>
      <c r="B31" s="245" t="s">
        <v>204</v>
      </c>
      <c r="D31" s="248"/>
      <c r="F31" s="249"/>
    </row>
    <row r="32" spans="1:10" ht="15" thickBot="1" x14ac:dyDescent="0.25">
      <c r="D32" s="124"/>
    </row>
    <row r="33" spans="1:7" ht="42.75" x14ac:dyDescent="0.2">
      <c r="A33" s="124"/>
      <c r="B33" s="233" t="s">
        <v>205</v>
      </c>
      <c r="C33" s="252" t="s">
        <v>207</v>
      </c>
      <c r="D33" s="252" t="s">
        <v>225</v>
      </c>
      <c r="E33" s="252" t="s">
        <v>217</v>
      </c>
      <c r="F33" s="322" t="s">
        <v>218</v>
      </c>
      <c r="G33" s="323"/>
    </row>
    <row r="34" spans="1:7" ht="24.75" customHeight="1" thickBot="1" x14ac:dyDescent="0.25">
      <c r="A34" s="124"/>
      <c r="B34" s="235" t="s">
        <v>215</v>
      </c>
      <c r="C34" s="242"/>
      <c r="D34" s="237"/>
      <c r="E34" s="242"/>
      <c r="F34" s="319"/>
      <c r="G34" s="320"/>
    </row>
    <row r="35" spans="1:7" ht="15" x14ac:dyDescent="0.2">
      <c r="A35" s="116"/>
    </row>
    <row r="36" spans="1:7" ht="15.75" x14ac:dyDescent="0.2">
      <c r="A36" s="118"/>
      <c r="B36" s="314"/>
      <c r="C36" s="314"/>
      <c r="D36" s="314"/>
      <c r="E36" s="314"/>
      <c r="F36" s="314"/>
      <c r="G36" s="314"/>
    </row>
    <row r="37" spans="1:7" x14ac:dyDescent="0.2">
      <c r="A37" s="315"/>
      <c r="B37" s="313" t="s">
        <v>216</v>
      </c>
      <c r="C37" s="313"/>
      <c r="D37" s="313"/>
      <c r="E37" s="130" t="s">
        <v>210</v>
      </c>
      <c r="F37" s="130"/>
      <c r="G37" s="130"/>
    </row>
    <row r="38" spans="1:7" ht="15" x14ac:dyDescent="0.2">
      <c r="A38" s="315"/>
      <c r="B38" s="134" t="s">
        <v>209</v>
      </c>
      <c r="C38" s="241"/>
      <c r="D38" s="241"/>
    </row>
    <row r="39" spans="1:7" ht="15.75" x14ac:dyDescent="0.2">
      <c r="A39" s="119"/>
    </row>
    <row r="40" spans="1:7" ht="15" x14ac:dyDescent="0.2">
      <c r="A40" s="120"/>
      <c r="B40" s="316"/>
      <c r="C40" s="316"/>
      <c r="E40" s="132"/>
      <c r="F40" s="126"/>
    </row>
    <row r="41" spans="1:7" ht="15.75" x14ac:dyDescent="0.2">
      <c r="A41" s="119"/>
      <c r="B41" s="313" t="s">
        <v>211</v>
      </c>
      <c r="C41" s="313"/>
      <c r="D41" s="313"/>
      <c r="E41" s="131" t="s">
        <v>211</v>
      </c>
      <c r="F41" s="131"/>
      <c r="G41" s="131"/>
    </row>
    <row r="42" spans="1:7" x14ac:dyDescent="0.2">
      <c r="A42" s="120"/>
    </row>
    <row r="43" spans="1:7" ht="15.75" x14ac:dyDescent="0.2">
      <c r="A43" s="119"/>
      <c r="B43" s="131" t="s">
        <v>213</v>
      </c>
      <c r="C43" s="131"/>
      <c r="D43" s="131"/>
      <c r="E43" s="129" t="s">
        <v>213</v>
      </c>
    </row>
  </sheetData>
  <dataConsolidate/>
  <mergeCells count="25">
    <mergeCell ref="B1:G1"/>
    <mergeCell ref="A37:A38"/>
    <mergeCell ref="B37:D37"/>
    <mergeCell ref="B19:D19"/>
    <mergeCell ref="D30:E30"/>
    <mergeCell ref="F12:G12"/>
    <mergeCell ref="B14:D14"/>
    <mergeCell ref="E14:G14"/>
    <mergeCell ref="A15:A16"/>
    <mergeCell ref="B18:C18"/>
    <mergeCell ref="B40:C40"/>
    <mergeCell ref="B41:D41"/>
    <mergeCell ref="D3:E3"/>
    <mergeCell ref="D4:E4"/>
    <mergeCell ref="D7:E7"/>
    <mergeCell ref="D8:E8"/>
    <mergeCell ref="B23:G23"/>
    <mergeCell ref="D25:E25"/>
    <mergeCell ref="D26:E26"/>
    <mergeCell ref="D29:E29"/>
    <mergeCell ref="F33:G33"/>
    <mergeCell ref="F34:G34"/>
    <mergeCell ref="B36:D36"/>
    <mergeCell ref="E36:G36"/>
    <mergeCell ref="F11:G11"/>
  </mergeCells>
  <pageMargins left="0.78740157480314965" right="0.23622047244094491" top="0.59055118110236227" bottom="0.74803149606299213" header="0.31496062992125984" footer="0.31496062992125984"/>
  <pageSetup paperSize="9" orientation="portrait" r:id="rId1"/>
  <headerFooter>
    <oddHeader>&amp;L&amp;"Arial,Regular"&amp;8Submit to EFA by 23.01.2017&amp;R&amp;"Arial,Regular"&amp;10MTÜ ______________________________</oddHeader>
    <oddFooter>&amp;L&amp;"Arial,Regular"&amp;10Signature __________________________&amp;R&amp;"Arial,Regular"&amp;10Date 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2"/>
  <sheetViews>
    <sheetView view="pageLayout" topLeftCell="A8" zoomScaleNormal="100" workbookViewId="0">
      <selection activeCell="K32" sqref="K32"/>
    </sheetView>
  </sheetViews>
  <sheetFormatPr defaultColWidth="9.140625" defaultRowHeight="14.25" x14ac:dyDescent="0.2"/>
  <cols>
    <col min="1" max="1" width="3.140625" style="8" customWidth="1"/>
    <col min="2" max="2" width="27.7109375" style="8" customWidth="1"/>
    <col min="3" max="3" width="14.140625" style="8" customWidth="1"/>
    <col min="4" max="5" width="11.28515625" style="306" customWidth="1"/>
    <col min="6" max="6" width="12.140625" style="8" customWidth="1"/>
    <col min="7" max="7" width="11.28515625" style="8" customWidth="1"/>
    <col min="8" max="8" width="11.140625" style="8" customWidth="1"/>
    <col min="9" max="9" width="11" style="8" customWidth="1"/>
    <col min="10" max="10" width="12.140625" style="8" customWidth="1"/>
    <col min="11" max="11" width="14" style="8" customWidth="1"/>
    <col min="12" max="12" width="13.28515625" style="8" customWidth="1"/>
    <col min="13" max="16384" width="9.140625" style="8"/>
  </cols>
  <sheetData>
    <row r="1" spans="1:12" ht="23.25" x14ac:dyDescent="0.35">
      <c r="A1" s="1" t="s">
        <v>95</v>
      </c>
      <c r="B1" s="2"/>
      <c r="C1" s="2"/>
      <c r="D1" s="302"/>
      <c r="E1" s="302"/>
      <c r="F1" s="2"/>
      <c r="G1" s="2"/>
      <c r="H1" s="2"/>
      <c r="I1" s="2"/>
      <c r="J1" s="2"/>
      <c r="K1" s="2"/>
    </row>
    <row r="2" spans="1:12" ht="15" x14ac:dyDescent="0.25">
      <c r="A2" s="3" t="s">
        <v>0</v>
      </c>
      <c r="B2" s="4"/>
      <c r="C2" s="4"/>
      <c r="D2" s="7"/>
      <c r="E2" s="7"/>
      <c r="F2" s="5"/>
      <c r="G2" s="5"/>
      <c r="H2" s="5"/>
      <c r="I2" s="5"/>
      <c r="J2" s="5"/>
      <c r="K2" s="5"/>
    </row>
    <row r="3" spans="1:12" ht="74.25" customHeight="1" x14ac:dyDescent="0.2">
      <c r="A3" s="228" t="s">
        <v>96</v>
      </c>
      <c r="B3" s="228" t="s">
        <v>97</v>
      </c>
      <c r="C3" s="229" t="s">
        <v>254</v>
      </c>
      <c r="D3" s="229" t="s">
        <v>120</v>
      </c>
      <c r="E3" s="229" t="s">
        <v>121</v>
      </c>
      <c r="F3" s="229" t="s">
        <v>246</v>
      </c>
      <c r="G3" s="229" t="s">
        <v>247</v>
      </c>
      <c r="H3" s="229" t="s">
        <v>248</v>
      </c>
      <c r="I3" s="229" t="s">
        <v>249</v>
      </c>
      <c r="J3" s="229" t="s">
        <v>250</v>
      </c>
      <c r="K3" s="257" t="s">
        <v>251</v>
      </c>
      <c r="L3" s="229" t="s">
        <v>256</v>
      </c>
    </row>
    <row r="4" spans="1:12" x14ac:dyDescent="0.2">
      <c r="A4" s="231">
        <v>1</v>
      </c>
      <c r="B4" s="307"/>
      <c r="C4" s="231"/>
      <c r="D4" s="303"/>
      <c r="E4" s="303"/>
      <c r="F4" s="308"/>
      <c r="G4" s="308"/>
      <c r="H4" s="308"/>
      <c r="I4" s="308"/>
      <c r="J4" s="308"/>
      <c r="K4" s="231"/>
      <c r="L4" s="309"/>
    </row>
    <row r="5" spans="1:12" x14ac:dyDescent="0.2">
      <c r="A5" s="231">
        <v>2</v>
      </c>
      <c r="B5" s="307"/>
      <c r="C5" s="231"/>
      <c r="D5" s="303"/>
      <c r="E5" s="303"/>
      <c r="F5" s="308"/>
      <c r="G5" s="308"/>
      <c r="H5" s="308"/>
      <c r="I5" s="308"/>
      <c r="J5" s="308"/>
      <c r="K5" s="231"/>
      <c r="L5" s="309"/>
    </row>
    <row r="6" spans="1:12" x14ac:dyDescent="0.2">
      <c r="A6" s="231">
        <v>3</v>
      </c>
      <c r="B6" s="307"/>
      <c r="C6" s="231"/>
      <c r="D6" s="303"/>
      <c r="E6" s="303"/>
      <c r="F6" s="308"/>
      <c r="G6" s="308"/>
      <c r="H6" s="308"/>
      <c r="I6" s="308"/>
      <c r="J6" s="308"/>
      <c r="K6" s="231"/>
      <c r="L6" s="309"/>
    </row>
    <row r="7" spans="1:12" x14ac:dyDescent="0.2">
      <c r="A7" s="231">
        <v>4</v>
      </c>
      <c r="B7" s="307"/>
      <c r="C7" s="231"/>
      <c r="D7" s="303"/>
      <c r="E7" s="303"/>
      <c r="F7" s="308"/>
      <c r="G7" s="308"/>
      <c r="H7" s="308"/>
      <c r="I7" s="308"/>
      <c r="J7" s="308"/>
      <c r="K7" s="231"/>
      <c r="L7" s="309"/>
    </row>
    <row r="8" spans="1:12" x14ac:dyDescent="0.2">
      <c r="A8" s="231">
        <v>5</v>
      </c>
      <c r="B8" s="307"/>
      <c r="C8" s="231"/>
      <c r="D8" s="303"/>
      <c r="E8" s="303"/>
      <c r="F8" s="308"/>
      <c r="G8" s="308"/>
      <c r="H8" s="308"/>
      <c r="I8" s="308"/>
      <c r="J8" s="308"/>
      <c r="K8" s="231"/>
      <c r="L8" s="309"/>
    </row>
    <row r="9" spans="1:12" x14ac:dyDescent="0.2">
      <c r="A9" s="231">
        <v>6</v>
      </c>
      <c r="B9" s="307"/>
      <c r="C9" s="231"/>
      <c r="D9" s="303"/>
      <c r="E9" s="303"/>
      <c r="F9" s="308"/>
      <c r="G9" s="308"/>
      <c r="H9" s="308"/>
      <c r="I9" s="308"/>
      <c r="J9" s="308"/>
      <c r="K9" s="231"/>
      <c r="L9" s="309"/>
    </row>
    <row r="10" spans="1:12" x14ac:dyDescent="0.2">
      <c r="A10" s="231">
        <v>7</v>
      </c>
      <c r="B10" s="307"/>
      <c r="C10" s="231"/>
      <c r="D10" s="303"/>
      <c r="E10" s="303"/>
      <c r="F10" s="308"/>
      <c r="G10" s="308"/>
      <c r="H10" s="308"/>
      <c r="I10" s="308"/>
      <c r="J10" s="308"/>
      <c r="K10" s="231"/>
      <c r="L10" s="309"/>
    </row>
    <row r="11" spans="1:12" x14ac:dyDescent="0.2">
      <c r="A11" s="231">
        <v>8</v>
      </c>
      <c r="B11" s="307"/>
      <c r="C11" s="231"/>
      <c r="D11" s="303"/>
      <c r="E11" s="303"/>
      <c r="F11" s="308"/>
      <c r="G11" s="308"/>
      <c r="H11" s="308"/>
      <c r="I11" s="308"/>
      <c r="J11" s="308"/>
      <c r="K11" s="231"/>
      <c r="L11" s="309"/>
    </row>
    <row r="12" spans="1:12" x14ac:dyDescent="0.2">
      <c r="A12" s="231">
        <v>9</v>
      </c>
      <c r="B12" s="307"/>
      <c r="C12" s="231"/>
      <c r="D12" s="303"/>
      <c r="E12" s="303"/>
      <c r="F12" s="308"/>
      <c r="G12" s="308"/>
      <c r="H12" s="308"/>
      <c r="I12" s="308"/>
      <c r="J12" s="308"/>
      <c r="K12" s="231"/>
      <c r="L12" s="309"/>
    </row>
    <row r="13" spans="1:12" x14ac:dyDescent="0.2">
      <c r="A13" s="231">
        <v>10</v>
      </c>
      <c r="B13" s="307"/>
      <c r="C13" s="231"/>
      <c r="D13" s="303"/>
      <c r="E13" s="303"/>
      <c r="F13" s="308"/>
      <c r="G13" s="308"/>
      <c r="H13" s="308"/>
      <c r="I13" s="308"/>
      <c r="J13" s="308"/>
      <c r="K13" s="231"/>
      <c r="L13" s="309"/>
    </row>
    <row r="14" spans="1:12" x14ac:dyDescent="0.2">
      <c r="A14" s="231">
        <v>11</v>
      </c>
      <c r="B14" s="307"/>
      <c r="C14" s="231"/>
      <c r="D14" s="303"/>
      <c r="E14" s="303"/>
      <c r="F14" s="308"/>
      <c r="G14" s="308"/>
      <c r="H14" s="308"/>
      <c r="I14" s="308"/>
      <c r="J14" s="308"/>
      <c r="K14" s="231"/>
      <c r="L14" s="309"/>
    </row>
    <row r="15" spans="1:12" x14ac:dyDescent="0.2">
      <c r="A15" s="231">
        <v>12</v>
      </c>
      <c r="B15" s="307"/>
      <c r="C15" s="231"/>
      <c r="D15" s="303"/>
      <c r="E15" s="303"/>
      <c r="F15" s="308"/>
      <c r="G15" s="308"/>
      <c r="H15" s="308"/>
      <c r="I15" s="308"/>
      <c r="J15" s="308"/>
      <c r="K15" s="231"/>
      <c r="L15" s="309"/>
    </row>
    <row r="16" spans="1:12" x14ac:dyDescent="0.2">
      <c r="A16" s="231">
        <v>13</v>
      </c>
      <c r="B16" s="307"/>
      <c r="C16" s="231"/>
      <c r="D16" s="303"/>
      <c r="E16" s="303"/>
      <c r="F16" s="308"/>
      <c r="G16" s="308"/>
      <c r="H16" s="308"/>
      <c r="I16" s="308"/>
      <c r="J16" s="308"/>
      <c r="K16" s="231"/>
      <c r="L16" s="309"/>
    </row>
    <row r="17" spans="1:12" x14ac:dyDescent="0.2">
      <c r="A17" s="231">
        <v>14</v>
      </c>
      <c r="B17" s="307"/>
      <c r="C17" s="231"/>
      <c r="D17" s="303"/>
      <c r="E17" s="303"/>
      <c r="F17" s="308"/>
      <c r="G17" s="308"/>
      <c r="H17" s="308"/>
      <c r="I17" s="308"/>
      <c r="J17" s="308"/>
      <c r="K17" s="231"/>
      <c r="L17" s="309"/>
    </row>
    <row r="18" spans="1:12" x14ac:dyDescent="0.2">
      <c r="A18" s="231">
        <v>15</v>
      </c>
      <c r="B18" s="307"/>
      <c r="C18" s="231"/>
      <c r="D18" s="303"/>
      <c r="E18" s="303"/>
      <c r="F18" s="308"/>
      <c r="G18" s="308"/>
      <c r="H18" s="308"/>
      <c r="I18" s="308"/>
      <c r="J18" s="308"/>
      <c r="K18" s="231"/>
      <c r="L18" s="309"/>
    </row>
    <row r="19" spans="1:12" x14ac:dyDescent="0.2">
      <c r="A19" s="231">
        <v>16</v>
      </c>
      <c r="B19" s="307"/>
      <c r="C19" s="231"/>
      <c r="D19" s="303"/>
      <c r="E19" s="303"/>
      <c r="F19" s="308"/>
      <c r="G19" s="308"/>
      <c r="H19" s="308"/>
      <c r="I19" s="308"/>
      <c r="J19" s="308"/>
      <c r="K19" s="231"/>
      <c r="L19" s="309"/>
    </row>
    <row r="20" spans="1:12" x14ac:dyDescent="0.2">
      <c r="A20" s="231">
        <v>17</v>
      </c>
      <c r="B20" s="307"/>
      <c r="C20" s="231"/>
      <c r="D20" s="303"/>
      <c r="E20" s="303"/>
      <c r="F20" s="308"/>
      <c r="G20" s="308"/>
      <c r="H20" s="308"/>
      <c r="I20" s="308"/>
      <c r="J20" s="308"/>
      <c r="K20" s="231"/>
      <c r="L20" s="309"/>
    </row>
    <row r="21" spans="1:12" x14ac:dyDescent="0.2">
      <c r="A21" s="231">
        <v>18</v>
      </c>
      <c r="B21" s="307"/>
      <c r="C21" s="231"/>
      <c r="D21" s="303"/>
      <c r="E21" s="303"/>
      <c r="F21" s="308"/>
      <c r="G21" s="308"/>
      <c r="H21" s="308"/>
      <c r="I21" s="308"/>
      <c r="J21" s="308"/>
      <c r="K21" s="231"/>
      <c r="L21" s="309"/>
    </row>
    <row r="22" spans="1:12" x14ac:dyDescent="0.2">
      <c r="A22" s="231">
        <v>19</v>
      </c>
      <c r="B22" s="307"/>
      <c r="C22" s="231"/>
      <c r="D22" s="303"/>
      <c r="E22" s="303"/>
      <c r="F22" s="308"/>
      <c r="G22" s="308"/>
      <c r="H22" s="308"/>
      <c r="I22" s="308"/>
      <c r="J22" s="308"/>
      <c r="K22" s="231"/>
      <c r="L22" s="309"/>
    </row>
    <row r="23" spans="1:12" x14ac:dyDescent="0.2">
      <c r="A23" s="231">
        <v>20</v>
      </c>
      <c r="B23" s="307"/>
      <c r="C23" s="231"/>
      <c r="D23" s="303"/>
      <c r="E23" s="303"/>
      <c r="F23" s="308"/>
      <c r="G23" s="308"/>
      <c r="H23" s="308"/>
      <c r="I23" s="308"/>
      <c r="J23" s="308"/>
      <c r="K23" s="231"/>
      <c r="L23" s="309"/>
    </row>
    <row r="24" spans="1:12" x14ac:dyDescent="0.2">
      <c r="A24" s="231">
        <v>21</v>
      </c>
      <c r="B24" s="307"/>
      <c r="C24" s="231"/>
      <c r="D24" s="303"/>
      <c r="E24" s="303"/>
      <c r="F24" s="308"/>
      <c r="G24" s="308"/>
      <c r="H24" s="308"/>
      <c r="I24" s="308"/>
      <c r="J24" s="308"/>
      <c r="K24" s="231"/>
      <c r="L24" s="309"/>
    </row>
    <row r="25" spans="1:12" x14ac:dyDescent="0.2">
      <c r="A25" s="231">
        <v>22</v>
      </c>
      <c r="B25" s="307"/>
      <c r="C25" s="231"/>
      <c r="D25" s="303"/>
      <c r="E25" s="303"/>
      <c r="F25" s="308"/>
      <c r="G25" s="308"/>
      <c r="H25" s="308"/>
      <c r="I25" s="308"/>
      <c r="J25" s="308"/>
      <c r="K25" s="231"/>
      <c r="L25" s="309"/>
    </row>
    <row r="26" spans="1:12" x14ac:dyDescent="0.2">
      <c r="A26" s="231">
        <v>23</v>
      </c>
      <c r="B26" s="307"/>
      <c r="C26" s="231"/>
      <c r="D26" s="303"/>
      <c r="E26" s="303"/>
      <c r="F26" s="308"/>
      <c r="G26" s="308"/>
      <c r="H26" s="308"/>
      <c r="I26" s="308"/>
      <c r="J26" s="308"/>
      <c r="K26" s="231"/>
      <c r="L26" s="309"/>
    </row>
    <row r="27" spans="1:12" x14ac:dyDescent="0.2">
      <c r="A27" s="231">
        <v>24</v>
      </c>
      <c r="B27" s="307"/>
      <c r="C27" s="231"/>
      <c r="D27" s="303"/>
      <c r="E27" s="303"/>
      <c r="F27" s="308"/>
      <c r="G27" s="308"/>
      <c r="H27" s="308"/>
      <c r="I27" s="308"/>
      <c r="J27" s="308"/>
      <c r="K27" s="231"/>
      <c r="L27" s="309"/>
    </row>
    <row r="28" spans="1:12" x14ac:dyDescent="0.2">
      <c r="A28" s="231">
        <v>25</v>
      </c>
      <c r="B28" s="307"/>
      <c r="C28" s="231"/>
      <c r="D28" s="303"/>
      <c r="E28" s="303"/>
      <c r="F28" s="308"/>
      <c r="G28" s="308"/>
      <c r="H28" s="308"/>
      <c r="I28" s="308"/>
      <c r="J28" s="308"/>
      <c r="K28" s="231"/>
      <c r="L28" s="309"/>
    </row>
    <row r="29" spans="1:12" x14ac:dyDescent="0.2">
      <c r="A29" s="231"/>
      <c r="B29" s="232" t="s">
        <v>100</v>
      </c>
      <c r="C29" s="231"/>
      <c r="D29" s="303"/>
      <c r="E29" s="303"/>
      <c r="F29" s="308"/>
      <c r="G29" s="308"/>
      <c r="H29" s="308"/>
      <c r="I29" s="308"/>
      <c r="J29" s="308"/>
      <c r="K29" s="231"/>
      <c r="L29" s="309"/>
    </row>
    <row r="30" spans="1:12" x14ac:dyDescent="0.2">
      <c r="A30" s="231"/>
      <c r="B30" s="232" t="s">
        <v>252</v>
      </c>
      <c r="C30" s="231"/>
      <c r="D30" s="303"/>
      <c r="E30" s="303"/>
      <c r="F30" s="308"/>
      <c r="G30" s="308"/>
      <c r="H30" s="308"/>
      <c r="I30" s="308"/>
      <c r="J30" s="308"/>
      <c r="K30" s="231"/>
      <c r="L30" s="309"/>
    </row>
    <row r="31" spans="1:12" x14ac:dyDescent="0.2">
      <c r="A31" s="135" t="s">
        <v>82</v>
      </c>
      <c r="B31" s="136"/>
      <c r="C31" s="136"/>
      <c r="D31" s="304"/>
      <c r="E31" s="304"/>
      <c r="F31" s="238">
        <f t="shared" ref="F31:L31" si="0">SUM(F4:F29)</f>
        <v>0</v>
      </c>
      <c r="G31" s="238">
        <f t="shared" si="0"/>
        <v>0</v>
      </c>
      <c r="H31" s="238">
        <f t="shared" si="0"/>
        <v>0</v>
      </c>
      <c r="I31" s="238">
        <f t="shared" si="0"/>
        <v>0</v>
      </c>
      <c r="J31" s="238">
        <f t="shared" si="0"/>
        <v>0</v>
      </c>
      <c r="K31" s="238"/>
      <c r="L31" s="238">
        <f t="shared" si="0"/>
        <v>0</v>
      </c>
    </row>
    <row r="32" spans="1:12" s="114" customFormat="1" ht="11.25" x14ac:dyDescent="0.2">
      <c r="A32" s="114" t="s">
        <v>101</v>
      </c>
      <c r="B32" s="114" t="s">
        <v>102</v>
      </c>
      <c r="D32" s="305"/>
      <c r="E32" s="305"/>
    </row>
  </sheetData>
  <pageMargins left="0.23622047244094491" right="0.24" top="0.59055118110236227" bottom="0.74803149606299213" header="0.31496062992125984" footer="0.31496062992125984"/>
  <pageSetup paperSize="9" scale="93" orientation="landscape" r:id="rId1"/>
  <headerFooter>
    <oddHeader>&amp;L&amp;"Arial,Regular"&amp;8Esitada EJL-le 23.01.2017.a-ks&amp;R&amp;"Arial,Regular"&amp;10MTÜ ______________________________</oddHeader>
    <oddFooter>&amp;L&amp;"Arial,Regular"&amp;10Allkiri __________________________&amp;R&amp;"Arial,Regular"&amp;10Kuupäev___________________________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Mittemuuta!$B$2:$B$19</xm:f>
          </x14:formula1>
          <xm:sqref>C4:C28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32"/>
  <sheetViews>
    <sheetView view="pageLayout" topLeftCell="A7" zoomScaleNormal="100" workbookViewId="0">
      <selection activeCell="K4" sqref="K4:K30"/>
    </sheetView>
  </sheetViews>
  <sheetFormatPr defaultColWidth="9.140625" defaultRowHeight="14.25" x14ac:dyDescent="0.2"/>
  <cols>
    <col min="1" max="1" width="3.140625" style="8" customWidth="1"/>
    <col min="2" max="2" width="21.7109375" style="8" customWidth="1"/>
    <col min="3" max="3" width="14.42578125" style="8" customWidth="1"/>
    <col min="4" max="4" width="10.5703125" style="8" customWidth="1"/>
    <col min="5" max="5" width="11" style="8" customWidth="1"/>
    <col min="6" max="6" width="12.140625" style="8" customWidth="1"/>
    <col min="7" max="7" width="11.28515625" style="8" customWidth="1"/>
    <col min="8" max="8" width="12" style="8" customWidth="1"/>
    <col min="9" max="9" width="11" style="8" customWidth="1"/>
    <col min="10" max="10" width="11.28515625" style="8" customWidth="1"/>
    <col min="11" max="11" width="12.85546875" style="8" customWidth="1"/>
    <col min="12" max="12" width="10.42578125" style="8" customWidth="1"/>
    <col min="13" max="16384" width="9.140625" style="8"/>
  </cols>
  <sheetData>
    <row r="1" spans="1:12" ht="23.25" x14ac:dyDescent="0.35">
      <c r="A1" s="1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5" x14ac:dyDescent="0.25">
      <c r="A2" s="3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</row>
    <row r="3" spans="1:12" ht="84" x14ac:dyDescent="0.2">
      <c r="A3" s="228" t="s">
        <v>96</v>
      </c>
      <c r="B3" s="228" t="s">
        <v>253</v>
      </c>
      <c r="C3" s="229" t="s">
        <v>254</v>
      </c>
      <c r="D3" s="229" t="s">
        <v>120</v>
      </c>
      <c r="E3" s="229" t="s">
        <v>121</v>
      </c>
      <c r="F3" s="229" t="s">
        <v>246</v>
      </c>
      <c r="G3" s="229" t="s">
        <v>247</v>
      </c>
      <c r="H3" s="229" t="s">
        <v>255</v>
      </c>
      <c r="I3" s="229" t="s">
        <v>249</v>
      </c>
      <c r="J3" s="229" t="s">
        <v>281</v>
      </c>
      <c r="K3" s="230" t="s">
        <v>200</v>
      </c>
      <c r="L3" s="229" t="s">
        <v>257</v>
      </c>
    </row>
    <row r="4" spans="1:12" x14ac:dyDescent="0.2">
      <c r="A4" s="153">
        <v>1</v>
      </c>
      <c r="B4" s="307"/>
      <c r="C4" s="231"/>
      <c r="D4" s="303"/>
      <c r="E4" s="303"/>
      <c r="F4" s="308"/>
      <c r="G4" s="308"/>
      <c r="H4" s="308"/>
      <c r="I4" s="308"/>
      <c r="J4" s="308"/>
      <c r="K4" s="308"/>
      <c r="L4" s="309"/>
    </row>
    <row r="5" spans="1:12" x14ac:dyDescent="0.2">
      <c r="A5" s="153">
        <v>2</v>
      </c>
      <c r="B5" s="307"/>
      <c r="C5" s="231"/>
      <c r="D5" s="303"/>
      <c r="E5" s="303"/>
      <c r="F5" s="308"/>
      <c r="G5" s="308"/>
      <c r="H5" s="308"/>
      <c r="I5" s="308"/>
      <c r="J5" s="308"/>
      <c r="K5" s="308"/>
      <c r="L5" s="309"/>
    </row>
    <row r="6" spans="1:12" x14ac:dyDescent="0.2">
      <c r="A6" s="153">
        <v>3</v>
      </c>
      <c r="B6" s="307"/>
      <c r="C6" s="231"/>
      <c r="D6" s="303"/>
      <c r="E6" s="303"/>
      <c r="F6" s="308"/>
      <c r="G6" s="308"/>
      <c r="H6" s="308"/>
      <c r="I6" s="308"/>
      <c r="J6" s="308"/>
      <c r="K6" s="308"/>
      <c r="L6" s="309"/>
    </row>
    <row r="7" spans="1:12" x14ac:dyDescent="0.2">
      <c r="A7" s="153">
        <v>4</v>
      </c>
      <c r="B7" s="307"/>
      <c r="C7" s="231"/>
      <c r="D7" s="303"/>
      <c r="E7" s="303"/>
      <c r="F7" s="308"/>
      <c r="G7" s="308"/>
      <c r="H7" s="308"/>
      <c r="I7" s="308"/>
      <c r="J7" s="308"/>
      <c r="K7" s="308"/>
      <c r="L7" s="309"/>
    </row>
    <row r="8" spans="1:12" x14ac:dyDescent="0.2">
      <c r="A8" s="153">
        <v>5</v>
      </c>
      <c r="B8" s="307"/>
      <c r="C8" s="231"/>
      <c r="D8" s="303"/>
      <c r="E8" s="303"/>
      <c r="F8" s="308"/>
      <c r="G8" s="308"/>
      <c r="H8" s="308"/>
      <c r="I8" s="308"/>
      <c r="J8" s="308"/>
      <c r="K8" s="308"/>
      <c r="L8" s="309"/>
    </row>
    <row r="9" spans="1:12" x14ac:dyDescent="0.2">
      <c r="A9" s="153">
        <v>6</v>
      </c>
      <c r="B9" s="307"/>
      <c r="C9" s="231"/>
      <c r="D9" s="303"/>
      <c r="E9" s="303"/>
      <c r="F9" s="308"/>
      <c r="G9" s="308"/>
      <c r="H9" s="308"/>
      <c r="I9" s="308"/>
      <c r="J9" s="308"/>
      <c r="K9" s="308"/>
      <c r="L9" s="309"/>
    </row>
    <row r="10" spans="1:12" x14ac:dyDescent="0.2">
      <c r="A10" s="153">
        <v>7</v>
      </c>
      <c r="B10" s="307"/>
      <c r="C10" s="231"/>
      <c r="D10" s="303"/>
      <c r="E10" s="303"/>
      <c r="F10" s="308"/>
      <c r="G10" s="308"/>
      <c r="H10" s="308"/>
      <c r="I10" s="308"/>
      <c r="J10" s="308"/>
      <c r="K10" s="308"/>
      <c r="L10" s="309"/>
    </row>
    <row r="11" spans="1:12" x14ac:dyDescent="0.2">
      <c r="A11" s="153">
        <v>8</v>
      </c>
      <c r="B11" s="307"/>
      <c r="C11" s="231"/>
      <c r="D11" s="303"/>
      <c r="E11" s="303"/>
      <c r="F11" s="308"/>
      <c r="G11" s="308"/>
      <c r="H11" s="308"/>
      <c r="I11" s="308"/>
      <c r="J11" s="308"/>
      <c r="K11" s="308"/>
      <c r="L11" s="309"/>
    </row>
    <row r="12" spans="1:12" x14ac:dyDescent="0.2">
      <c r="A12" s="153">
        <v>9</v>
      </c>
      <c r="B12" s="307"/>
      <c r="C12" s="231"/>
      <c r="D12" s="303"/>
      <c r="E12" s="303"/>
      <c r="F12" s="308"/>
      <c r="G12" s="308"/>
      <c r="H12" s="308"/>
      <c r="I12" s="308"/>
      <c r="J12" s="308"/>
      <c r="K12" s="308"/>
      <c r="L12" s="309"/>
    </row>
    <row r="13" spans="1:12" x14ac:dyDescent="0.2">
      <c r="A13" s="153">
        <v>10</v>
      </c>
      <c r="B13" s="307"/>
      <c r="C13" s="231"/>
      <c r="D13" s="303"/>
      <c r="E13" s="303"/>
      <c r="F13" s="308"/>
      <c r="G13" s="308"/>
      <c r="H13" s="308"/>
      <c r="I13" s="308"/>
      <c r="J13" s="308"/>
      <c r="K13" s="308"/>
      <c r="L13" s="309"/>
    </row>
    <row r="14" spans="1:12" x14ac:dyDescent="0.2">
      <c r="A14" s="153">
        <v>11</v>
      </c>
      <c r="B14" s="307"/>
      <c r="C14" s="231"/>
      <c r="D14" s="303"/>
      <c r="E14" s="303"/>
      <c r="F14" s="308"/>
      <c r="G14" s="308"/>
      <c r="H14" s="308"/>
      <c r="I14" s="308"/>
      <c r="J14" s="308"/>
      <c r="K14" s="308"/>
      <c r="L14" s="309"/>
    </row>
    <row r="15" spans="1:12" x14ac:dyDescent="0.2">
      <c r="A15" s="153">
        <v>12</v>
      </c>
      <c r="B15" s="307"/>
      <c r="C15" s="231"/>
      <c r="D15" s="303"/>
      <c r="E15" s="303"/>
      <c r="F15" s="308"/>
      <c r="G15" s="308"/>
      <c r="H15" s="308"/>
      <c r="I15" s="308"/>
      <c r="J15" s="308"/>
      <c r="K15" s="308"/>
      <c r="L15" s="309"/>
    </row>
    <row r="16" spans="1:12" x14ac:dyDescent="0.2">
      <c r="A16" s="153">
        <v>13</v>
      </c>
      <c r="B16" s="307"/>
      <c r="C16" s="231"/>
      <c r="D16" s="303"/>
      <c r="E16" s="303"/>
      <c r="F16" s="308"/>
      <c r="G16" s="308"/>
      <c r="H16" s="308"/>
      <c r="I16" s="308"/>
      <c r="J16" s="308"/>
      <c r="K16" s="308"/>
      <c r="L16" s="309"/>
    </row>
    <row r="17" spans="1:12" x14ac:dyDescent="0.2">
      <c r="A17" s="153">
        <v>14</v>
      </c>
      <c r="B17" s="307"/>
      <c r="C17" s="231"/>
      <c r="D17" s="303"/>
      <c r="E17" s="303"/>
      <c r="F17" s="308"/>
      <c r="G17" s="308"/>
      <c r="H17" s="308"/>
      <c r="I17" s="308"/>
      <c r="J17" s="308"/>
      <c r="K17" s="308"/>
      <c r="L17" s="309"/>
    </row>
    <row r="18" spans="1:12" x14ac:dyDescent="0.2">
      <c r="A18" s="153">
        <v>15</v>
      </c>
      <c r="B18" s="307"/>
      <c r="C18" s="231"/>
      <c r="D18" s="303"/>
      <c r="E18" s="303"/>
      <c r="F18" s="308"/>
      <c r="G18" s="308"/>
      <c r="H18" s="308"/>
      <c r="I18" s="308"/>
      <c r="J18" s="308"/>
      <c r="K18" s="308"/>
      <c r="L18" s="309"/>
    </row>
    <row r="19" spans="1:12" x14ac:dyDescent="0.2">
      <c r="A19" s="153">
        <v>16</v>
      </c>
      <c r="B19" s="307"/>
      <c r="C19" s="231"/>
      <c r="D19" s="303"/>
      <c r="E19" s="303"/>
      <c r="F19" s="308"/>
      <c r="G19" s="308"/>
      <c r="H19" s="308"/>
      <c r="I19" s="308"/>
      <c r="J19" s="308"/>
      <c r="K19" s="308"/>
      <c r="L19" s="309"/>
    </row>
    <row r="20" spans="1:12" x14ac:dyDescent="0.2">
      <c r="A20" s="153">
        <v>17</v>
      </c>
      <c r="B20" s="307"/>
      <c r="C20" s="231"/>
      <c r="D20" s="303"/>
      <c r="E20" s="303"/>
      <c r="F20" s="308"/>
      <c r="G20" s="308"/>
      <c r="H20" s="308"/>
      <c r="I20" s="308"/>
      <c r="J20" s="308"/>
      <c r="K20" s="308"/>
      <c r="L20" s="309"/>
    </row>
    <row r="21" spans="1:12" x14ac:dyDescent="0.2">
      <c r="A21" s="153">
        <v>18</v>
      </c>
      <c r="B21" s="307"/>
      <c r="C21" s="231"/>
      <c r="D21" s="303"/>
      <c r="E21" s="303"/>
      <c r="F21" s="308"/>
      <c r="G21" s="308"/>
      <c r="H21" s="308"/>
      <c r="I21" s="308"/>
      <c r="J21" s="308"/>
      <c r="K21" s="308"/>
      <c r="L21" s="309"/>
    </row>
    <row r="22" spans="1:12" x14ac:dyDescent="0.2">
      <c r="A22" s="153">
        <v>19</v>
      </c>
      <c r="B22" s="307"/>
      <c r="C22" s="231"/>
      <c r="D22" s="303"/>
      <c r="E22" s="303"/>
      <c r="F22" s="308"/>
      <c r="G22" s="308"/>
      <c r="H22" s="308"/>
      <c r="I22" s="308"/>
      <c r="J22" s="308"/>
      <c r="K22" s="308"/>
      <c r="L22" s="309"/>
    </row>
    <row r="23" spans="1:12" x14ac:dyDescent="0.2">
      <c r="A23" s="153">
        <v>20</v>
      </c>
      <c r="B23" s="307"/>
      <c r="C23" s="231"/>
      <c r="D23" s="303"/>
      <c r="E23" s="303"/>
      <c r="F23" s="308"/>
      <c r="G23" s="308"/>
      <c r="H23" s="308"/>
      <c r="I23" s="308"/>
      <c r="J23" s="308"/>
      <c r="K23" s="308"/>
      <c r="L23" s="309"/>
    </row>
    <row r="24" spans="1:12" x14ac:dyDescent="0.2">
      <c r="A24" s="153">
        <v>21</v>
      </c>
      <c r="B24" s="307"/>
      <c r="C24" s="231"/>
      <c r="D24" s="303"/>
      <c r="E24" s="303"/>
      <c r="F24" s="308"/>
      <c r="G24" s="308"/>
      <c r="H24" s="308"/>
      <c r="I24" s="308"/>
      <c r="J24" s="308"/>
      <c r="K24" s="308"/>
      <c r="L24" s="309"/>
    </row>
    <row r="25" spans="1:12" x14ac:dyDescent="0.2">
      <c r="A25" s="153">
        <v>22</v>
      </c>
      <c r="B25" s="307"/>
      <c r="C25" s="231"/>
      <c r="D25" s="303"/>
      <c r="E25" s="303"/>
      <c r="F25" s="308"/>
      <c r="G25" s="308"/>
      <c r="H25" s="308"/>
      <c r="I25" s="308"/>
      <c r="J25" s="308"/>
      <c r="K25" s="308"/>
      <c r="L25" s="309"/>
    </row>
    <row r="26" spans="1:12" x14ac:dyDescent="0.2">
      <c r="A26" s="153">
        <v>23</v>
      </c>
      <c r="B26" s="307"/>
      <c r="C26" s="231"/>
      <c r="D26" s="303"/>
      <c r="E26" s="303"/>
      <c r="F26" s="308"/>
      <c r="G26" s="308"/>
      <c r="H26" s="308"/>
      <c r="I26" s="308"/>
      <c r="J26" s="308"/>
      <c r="K26" s="308"/>
      <c r="L26" s="309"/>
    </row>
    <row r="27" spans="1:12" x14ac:dyDescent="0.2">
      <c r="A27" s="153">
        <v>24</v>
      </c>
      <c r="B27" s="307"/>
      <c r="C27" s="231"/>
      <c r="D27" s="303"/>
      <c r="E27" s="303"/>
      <c r="F27" s="308"/>
      <c r="G27" s="308"/>
      <c r="H27" s="308"/>
      <c r="I27" s="308"/>
      <c r="J27" s="308"/>
      <c r="K27" s="308"/>
      <c r="L27" s="309"/>
    </row>
    <row r="28" spans="1:12" x14ac:dyDescent="0.2">
      <c r="A28" s="153">
        <v>25</v>
      </c>
      <c r="B28" s="307"/>
      <c r="C28" s="231"/>
      <c r="D28" s="303"/>
      <c r="E28" s="303"/>
      <c r="F28" s="308"/>
      <c r="G28" s="308"/>
      <c r="H28" s="308"/>
      <c r="I28" s="308"/>
      <c r="J28" s="308"/>
      <c r="K28" s="308"/>
      <c r="L28" s="309"/>
    </row>
    <row r="29" spans="1:12" x14ac:dyDescent="0.2">
      <c r="A29" s="153">
        <v>26</v>
      </c>
      <c r="B29" s="307"/>
      <c r="C29" s="231"/>
      <c r="D29" s="303"/>
      <c r="E29" s="303"/>
      <c r="F29" s="308"/>
      <c r="G29" s="308"/>
      <c r="H29" s="308"/>
      <c r="I29" s="308"/>
      <c r="J29" s="308"/>
      <c r="K29" s="308"/>
      <c r="L29" s="309"/>
    </row>
    <row r="30" spans="1:12" x14ac:dyDescent="0.2">
      <c r="A30" s="135" t="s">
        <v>82</v>
      </c>
      <c r="B30" s="136"/>
      <c r="C30" s="136"/>
      <c r="D30" s="136"/>
      <c r="E30" s="136"/>
      <c r="F30" s="238">
        <f t="shared" ref="F30:L30" si="0">SUM(F4:F29)</f>
        <v>0</v>
      </c>
      <c r="G30" s="238">
        <f t="shared" si="0"/>
        <v>0</v>
      </c>
      <c r="H30" s="238">
        <f t="shared" si="0"/>
        <v>0</v>
      </c>
      <c r="I30" s="238">
        <f t="shared" si="0"/>
        <v>0</v>
      </c>
      <c r="J30" s="238">
        <f t="shared" si="0"/>
        <v>0</v>
      </c>
      <c r="K30" s="238"/>
      <c r="L30" s="238">
        <f t="shared" si="0"/>
        <v>0</v>
      </c>
    </row>
    <row r="31" spans="1:12" x14ac:dyDescent="0.2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s="114" customForma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</sheetData>
  <pageMargins left="0.23622047244094491" right="0.23622047244094491" top="0.59055118110236227" bottom="0.74803149606299213" header="0.31496062992125984" footer="0.31496062992125984"/>
  <pageSetup paperSize="9" orientation="landscape" r:id="rId1"/>
  <headerFooter>
    <oddHeader>&amp;L&amp;"Arial,Regular"&amp;8Esitada EJL-le 25.01.2016.a-ks&amp;R&amp;"Arial,Regular"&amp;10MTÜ ______________________________</oddHeader>
    <oddFooter>&amp;L&amp;"Arial,Regular"&amp;10Allkiri __________________________&amp;R&amp;"Arial,Regular"&amp;10Kuupäev___________________________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Mittemuuta!$B$2:$B$16</xm:f>
          </x14:formula1>
          <xm:sqref>C4:C29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P37"/>
  <sheetViews>
    <sheetView view="pageLayout" topLeftCell="A19" zoomScale="115" zoomScaleNormal="100" zoomScalePageLayoutView="115" workbookViewId="0">
      <selection activeCell="L31" sqref="L31"/>
    </sheetView>
  </sheetViews>
  <sheetFormatPr defaultColWidth="9.140625" defaultRowHeight="14.25" x14ac:dyDescent="0.2"/>
  <cols>
    <col min="1" max="1" width="22.140625" style="8" customWidth="1"/>
    <col min="2" max="2" width="8.28515625" style="8" customWidth="1"/>
    <col min="3" max="3" width="16" style="8" customWidth="1"/>
    <col min="4" max="4" width="8.28515625" style="8" customWidth="1"/>
    <col min="5" max="5" width="8.7109375" style="8" customWidth="1"/>
    <col min="6" max="6" width="8.42578125" style="8" customWidth="1"/>
    <col min="7" max="7" width="8" style="8" customWidth="1"/>
    <col min="8" max="8" width="8.7109375" style="8" customWidth="1"/>
    <col min="9" max="9" width="9.28515625" style="8" customWidth="1"/>
    <col min="10" max="10" width="6.85546875" style="8" customWidth="1"/>
    <col min="11" max="11" width="8.140625" style="8" customWidth="1"/>
    <col min="12" max="12" width="9.28515625" style="8" customWidth="1"/>
    <col min="13" max="13" width="8.140625" style="8" customWidth="1"/>
    <col min="14" max="14" width="10.140625" style="8" bestFit="1" customWidth="1"/>
    <col min="15" max="15" width="10.28515625" style="8" customWidth="1"/>
    <col min="16" max="16" width="7.5703125" style="8" customWidth="1"/>
    <col min="17" max="16384" width="9.140625" style="8"/>
  </cols>
  <sheetData>
    <row r="1" spans="1:16" ht="23.25" x14ac:dyDescent="0.35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thickBot="1" x14ac:dyDescent="0.3">
      <c r="A2" s="3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6.5" thickBot="1" x14ac:dyDescent="0.3">
      <c r="A3" s="324" t="s">
        <v>70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6"/>
    </row>
    <row r="4" spans="1:16" ht="14.25" customHeight="1" x14ac:dyDescent="0.2">
      <c r="A4" s="327" t="s">
        <v>71</v>
      </c>
      <c r="B4" s="328"/>
      <c r="C4" s="329"/>
      <c r="D4" s="327" t="s">
        <v>72</v>
      </c>
      <c r="E4" s="330"/>
      <c r="F4" s="330"/>
      <c r="G4" s="330"/>
      <c r="H4" s="337"/>
      <c r="I4" s="327" t="s">
        <v>73</v>
      </c>
      <c r="J4" s="329"/>
      <c r="K4" s="331" t="s">
        <v>74</v>
      </c>
      <c r="L4" s="332"/>
      <c r="M4" s="333"/>
      <c r="N4" s="333"/>
      <c r="O4" s="334"/>
      <c r="P4" s="338" t="s">
        <v>261</v>
      </c>
    </row>
    <row r="5" spans="1:16" ht="33.75" customHeight="1" x14ac:dyDescent="0.2">
      <c r="A5" s="61" t="s">
        <v>75</v>
      </c>
      <c r="B5" s="62" t="s">
        <v>91</v>
      </c>
      <c r="C5" s="63" t="s">
        <v>77</v>
      </c>
      <c r="D5" s="61" t="s">
        <v>165</v>
      </c>
      <c r="E5" s="62" t="s">
        <v>94</v>
      </c>
      <c r="F5" s="62" t="s">
        <v>92</v>
      </c>
      <c r="G5" s="62" t="s">
        <v>78</v>
      </c>
      <c r="H5" s="63" t="s">
        <v>93</v>
      </c>
      <c r="I5" s="61" t="s">
        <v>258</v>
      </c>
      <c r="J5" s="63" t="s">
        <v>264</v>
      </c>
      <c r="K5" s="61" t="s">
        <v>259</v>
      </c>
      <c r="L5" s="64" t="s">
        <v>260</v>
      </c>
      <c r="M5" s="62" t="s">
        <v>79</v>
      </c>
      <c r="N5" s="62" t="s">
        <v>80</v>
      </c>
      <c r="O5" s="63" t="s">
        <v>81</v>
      </c>
      <c r="P5" s="339"/>
    </row>
    <row r="6" spans="1:16" ht="17.25" customHeight="1" x14ac:dyDescent="0.2">
      <c r="A6" s="278"/>
      <c r="B6" s="289"/>
      <c r="C6" s="279"/>
      <c r="D6" s="290"/>
      <c r="E6" s="291"/>
      <c r="F6" s="291"/>
      <c r="G6" s="291"/>
      <c r="H6" s="292"/>
      <c r="I6" s="290"/>
      <c r="J6" s="293"/>
      <c r="K6" s="266"/>
      <c r="L6" s="262"/>
      <c r="M6" s="262"/>
      <c r="N6" s="262"/>
      <c r="O6" s="267"/>
      <c r="P6" s="258"/>
    </row>
    <row r="7" spans="1:16" ht="17.25" customHeight="1" x14ac:dyDescent="0.2">
      <c r="A7" s="278"/>
      <c r="B7" s="277"/>
      <c r="C7" s="279"/>
      <c r="D7" s="290"/>
      <c r="E7" s="291"/>
      <c r="F7" s="291"/>
      <c r="G7" s="291"/>
      <c r="H7" s="292"/>
      <c r="I7" s="266"/>
      <c r="J7" s="267"/>
      <c r="K7" s="266"/>
      <c r="L7" s="262"/>
      <c r="M7" s="262"/>
      <c r="N7" s="262"/>
      <c r="O7" s="267"/>
      <c r="P7" s="258"/>
    </row>
    <row r="8" spans="1:16" ht="17.25" customHeight="1" x14ac:dyDescent="0.2">
      <c r="A8" s="278"/>
      <c r="B8" s="277"/>
      <c r="C8" s="279"/>
      <c r="D8" s="290"/>
      <c r="E8" s="291"/>
      <c r="F8" s="291"/>
      <c r="G8" s="291"/>
      <c r="H8" s="292"/>
      <c r="I8" s="266"/>
      <c r="J8" s="267"/>
      <c r="K8" s="266"/>
      <c r="L8" s="262"/>
      <c r="M8" s="262"/>
      <c r="N8" s="262"/>
      <c r="O8" s="267"/>
      <c r="P8" s="258"/>
    </row>
    <row r="9" spans="1:16" ht="17.25" customHeight="1" x14ac:dyDescent="0.2">
      <c r="A9" s="278"/>
      <c r="B9" s="277"/>
      <c r="C9" s="279"/>
      <c r="D9" s="290"/>
      <c r="E9" s="291"/>
      <c r="F9" s="291"/>
      <c r="G9" s="291"/>
      <c r="H9" s="292"/>
      <c r="I9" s="266"/>
      <c r="J9" s="267"/>
      <c r="K9" s="266"/>
      <c r="L9" s="262"/>
      <c r="M9" s="262"/>
      <c r="N9" s="262"/>
      <c r="O9" s="267"/>
      <c r="P9" s="258"/>
    </row>
    <row r="10" spans="1:16" ht="17.25" customHeight="1" x14ac:dyDescent="0.2">
      <c r="A10" s="278"/>
      <c r="B10" s="277"/>
      <c r="C10" s="279"/>
      <c r="D10" s="290"/>
      <c r="E10" s="291"/>
      <c r="F10" s="291"/>
      <c r="G10" s="291"/>
      <c r="H10" s="292"/>
      <c r="I10" s="266"/>
      <c r="J10" s="267"/>
      <c r="K10" s="266"/>
      <c r="L10" s="262"/>
      <c r="M10" s="262"/>
      <c r="N10" s="262"/>
      <c r="O10" s="267"/>
      <c r="P10" s="258"/>
    </row>
    <row r="11" spans="1:16" x14ac:dyDescent="0.2">
      <c r="A11" s="280"/>
      <c r="B11" s="281"/>
      <c r="C11" s="282"/>
      <c r="D11" s="268"/>
      <c r="E11" s="264"/>
      <c r="F11" s="263"/>
      <c r="G11" s="264"/>
      <c r="H11" s="269"/>
      <c r="I11" s="270"/>
      <c r="J11" s="271"/>
      <c r="K11" s="275"/>
      <c r="L11" s="260"/>
      <c r="M11" s="263"/>
      <c r="N11" s="265"/>
      <c r="O11" s="276"/>
      <c r="P11" s="259"/>
    </row>
    <row r="12" spans="1:16" x14ac:dyDescent="0.2">
      <c r="A12" s="283"/>
      <c r="B12" s="284"/>
      <c r="C12" s="285"/>
      <c r="D12" s="77"/>
      <c r="E12" s="113"/>
      <c r="F12" s="41"/>
      <c r="G12" s="41"/>
      <c r="H12" s="76"/>
      <c r="I12" s="39"/>
      <c r="J12" s="78"/>
      <c r="K12" s="39"/>
      <c r="L12" s="89"/>
      <c r="M12" s="41"/>
      <c r="N12" s="59"/>
      <c r="O12" s="79"/>
      <c r="P12" s="272"/>
    </row>
    <row r="13" spans="1:16" x14ac:dyDescent="0.2">
      <c r="A13" s="283"/>
      <c r="B13" s="284"/>
      <c r="C13" s="285"/>
      <c r="D13" s="77"/>
      <c r="E13" s="45"/>
      <c r="F13" s="41"/>
      <c r="G13" s="41"/>
      <c r="H13" s="76"/>
      <c r="I13" s="39"/>
      <c r="J13" s="78"/>
      <c r="K13" s="48"/>
      <c r="L13" s="90"/>
      <c r="M13" s="50"/>
      <c r="N13" s="51"/>
      <c r="O13" s="80"/>
      <c r="P13" s="272"/>
    </row>
    <row r="14" spans="1:16" x14ac:dyDescent="0.2">
      <c r="A14" s="283"/>
      <c r="B14" s="284"/>
      <c r="C14" s="285"/>
      <c r="D14" s="81"/>
      <c r="E14" s="45"/>
      <c r="F14" s="45"/>
      <c r="G14" s="45"/>
      <c r="H14" s="76"/>
      <c r="I14" s="48"/>
      <c r="J14" s="82"/>
      <c r="K14" s="48"/>
      <c r="L14" s="90"/>
      <c r="M14" s="50"/>
      <c r="N14" s="51"/>
      <c r="O14" s="80"/>
      <c r="P14" s="272"/>
    </row>
    <row r="15" spans="1:16" ht="15" thickBot="1" x14ac:dyDescent="0.25">
      <c r="A15" s="286"/>
      <c r="B15" s="287"/>
      <c r="C15" s="288"/>
      <c r="D15" s="83"/>
      <c r="E15" s="84"/>
      <c r="F15" s="84"/>
      <c r="G15" s="84"/>
      <c r="H15" s="85"/>
      <c r="I15" s="57"/>
      <c r="J15" s="86"/>
      <c r="K15" s="57"/>
      <c r="L15" s="91"/>
      <c r="M15" s="84"/>
      <c r="N15" s="87"/>
      <c r="O15" s="88"/>
      <c r="P15" s="273"/>
    </row>
    <row r="16" spans="1:16" s="110" customFormat="1" ht="15.75" thickBot="1" x14ac:dyDescent="0.3">
      <c r="A16" s="100" t="s">
        <v>82</v>
      </c>
      <c r="B16" s="111"/>
      <c r="C16" s="102"/>
      <c r="D16" s="105">
        <f>SUM(D6:D15)</f>
        <v>0</v>
      </c>
      <c r="E16" s="105">
        <f t="shared" ref="E16:H16" si="0">SUM(E6:E15)</f>
        <v>0</v>
      </c>
      <c r="F16" s="105">
        <f t="shared" si="0"/>
        <v>0</v>
      </c>
      <c r="G16" s="105">
        <f t="shared" si="0"/>
        <v>0</v>
      </c>
      <c r="H16" s="105">
        <f t="shared" si="0"/>
        <v>0</v>
      </c>
      <c r="I16" s="105">
        <f>SUM(I6:I15)</f>
        <v>0</v>
      </c>
      <c r="J16" s="106"/>
      <c r="K16" s="105">
        <f>SUM(K6:K15)</f>
        <v>0</v>
      </c>
      <c r="L16" s="105">
        <f>SUM(L6:L15)</f>
        <v>0</v>
      </c>
      <c r="M16" s="104">
        <f>SUM(M11:M15)</f>
        <v>0</v>
      </c>
      <c r="N16" s="107"/>
      <c r="O16" s="112">
        <f>SUM(O6:O15)</f>
        <v>0</v>
      </c>
      <c r="P16" s="274"/>
    </row>
    <row r="17" spans="1:16" ht="15" thickBot="1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6.5" thickBot="1" x14ac:dyDescent="0.3">
      <c r="A18" s="324" t="s">
        <v>83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6"/>
    </row>
    <row r="19" spans="1:16" ht="14.25" customHeight="1" x14ac:dyDescent="0.2">
      <c r="A19" s="327" t="s">
        <v>71</v>
      </c>
      <c r="B19" s="328"/>
      <c r="C19" s="329"/>
      <c r="D19" s="328" t="s">
        <v>84</v>
      </c>
      <c r="E19" s="330"/>
      <c r="F19" s="330"/>
      <c r="G19" s="330"/>
      <c r="H19" s="330"/>
      <c r="I19" s="327" t="s">
        <v>85</v>
      </c>
      <c r="J19" s="329"/>
      <c r="K19" s="331" t="s">
        <v>86</v>
      </c>
      <c r="L19" s="332"/>
      <c r="M19" s="333"/>
      <c r="N19" s="333"/>
      <c r="O19" s="334"/>
      <c r="P19" s="335" t="s">
        <v>261</v>
      </c>
    </row>
    <row r="20" spans="1:16" ht="33" x14ac:dyDescent="0.2">
      <c r="A20" s="32" t="s">
        <v>75</v>
      </c>
      <c r="B20" s="33" t="s">
        <v>76</v>
      </c>
      <c r="C20" s="34" t="s">
        <v>87</v>
      </c>
      <c r="D20" s="35" t="s">
        <v>165</v>
      </c>
      <c r="E20" s="33" t="s">
        <v>94</v>
      </c>
      <c r="F20" s="33" t="s">
        <v>90</v>
      </c>
      <c r="G20" s="36"/>
      <c r="H20" s="37" t="s">
        <v>88</v>
      </c>
      <c r="I20" s="32" t="s">
        <v>265</v>
      </c>
      <c r="J20" s="34" t="s">
        <v>264</v>
      </c>
      <c r="K20" s="32" t="s">
        <v>266</v>
      </c>
      <c r="L20" s="35" t="s">
        <v>267</v>
      </c>
      <c r="M20" s="33" t="s">
        <v>89</v>
      </c>
      <c r="N20" s="33" t="s">
        <v>80</v>
      </c>
      <c r="O20" s="38"/>
      <c r="P20" s="336"/>
    </row>
    <row r="21" spans="1:16" x14ac:dyDescent="0.2">
      <c r="A21" s="32"/>
      <c r="B21" s="33"/>
      <c r="C21" s="34"/>
      <c r="D21" s="35"/>
      <c r="E21" s="33"/>
      <c r="F21" s="33"/>
      <c r="G21" s="36"/>
      <c r="H21" s="37"/>
      <c r="I21" s="32"/>
      <c r="J21" s="34"/>
      <c r="K21" s="294"/>
      <c r="L21" s="295"/>
      <c r="M21" s="296"/>
      <c r="N21" s="33"/>
      <c r="O21" s="38"/>
      <c r="P21" s="254"/>
    </row>
    <row r="22" spans="1:16" x14ac:dyDescent="0.2">
      <c r="A22" s="32"/>
      <c r="B22" s="33"/>
      <c r="C22" s="34"/>
      <c r="D22" s="35"/>
      <c r="E22" s="33"/>
      <c r="F22" s="33"/>
      <c r="G22" s="36"/>
      <c r="H22" s="37"/>
      <c r="I22" s="32"/>
      <c r="J22" s="34"/>
      <c r="K22" s="294"/>
      <c r="L22" s="295"/>
      <c r="M22" s="296"/>
      <c r="N22" s="33"/>
      <c r="O22" s="38"/>
      <c r="P22" s="254"/>
    </row>
    <row r="23" spans="1:16" x14ac:dyDescent="0.2">
      <c r="A23" s="32"/>
      <c r="B23" s="33"/>
      <c r="C23" s="34"/>
      <c r="D23" s="35"/>
      <c r="E23" s="33"/>
      <c r="F23" s="33"/>
      <c r="G23" s="36"/>
      <c r="H23" s="37"/>
      <c r="I23" s="32"/>
      <c r="J23" s="34"/>
      <c r="K23" s="294"/>
      <c r="L23" s="295"/>
      <c r="M23" s="296"/>
      <c r="N23" s="33"/>
      <c r="O23" s="38"/>
      <c r="P23" s="254"/>
    </row>
    <row r="24" spans="1:16" x14ac:dyDescent="0.2">
      <c r="A24" s="32"/>
      <c r="B24" s="33"/>
      <c r="C24" s="34"/>
      <c r="D24" s="35"/>
      <c r="E24" s="33"/>
      <c r="F24" s="33"/>
      <c r="G24" s="36"/>
      <c r="H24" s="37"/>
      <c r="I24" s="32"/>
      <c r="J24" s="34"/>
      <c r="K24" s="294"/>
      <c r="L24" s="295"/>
      <c r="M24" s="296"/>
      <c r="N24" s="33"/>
      <c r="O24" s="38"/>
      <c r="P24" s="254"/>
    </row>
    <row r="25" spans="1:16" ht="20.25" customHeight="1" x14ac:dyDescent="0.2">
      <c r="A25" s="146"/>
      <c r="B25" s="147"/>
      <c r="C25" s="148"/>
      <c r="D25" s="65"/>
      <c r="E25" s="66"/>
      <c r="F25" s="67"/>
      <c r="G25" s="68"/>
      <c r="H25" s="76"/>
      <c r="I25" s="69"/>
      <c r="J25" s="70"/>
      <c r="K25" s="71"/>
      <c r="L25" s="72"/>
      <c r="M25" s="73"/>
      <c r="N25" s="261"/>
      <c r="O25" s="74"/>
      <c r="P25" s="92"/>
    </row>
    <row r="26" spans="1:16" x14ac:dyDescent="0.2">
      <c r="A26" s="146"/>
      <c r="B26" s="147"/>
      <c r="C26" s="149"/>
      <c r="D26" s="44"/>
      <c r="E26" s="113"/>
      <c r="F26" s="41"/>
      <c r="G26" s="68"/>
      <c r="H26" s="76"/>
      <c r="I26" s="39"/>
      <c r="J26" s="47"/>
      <c r="K26" s="39"/>
      <c r="L26" s="40"/>
      <c r="M26" s="41"/>
      <c r="N26" s="42"/>
      <c r="O26" s="43"/>
      <c r="P26" s="93"/>
    </row>
    <row r="27" spans="1:16" x14ac:dyDescent="0.2">
      <c r="A27" s="150"/>
      <c r="B27" s="151"/>
      <c r="C27" s="152"/>
      <c r="D27" s="44"/>
      <c r="E27" s="45"/>
      <c r="F27" s="41"/>
      <c r="G27" s="46"/>
      <c r="H27" s="76"/>
      <c r="I27" s="39"/>
      <c r="J27" s="47"/>
      <c r="K27" s="48"/>
      <c r="L27" s="49"/>
      <c r="M27" s="50"/>
      <c r="N27" s="51"/>
      <c r="O27" s="52"/>
      <c r="P27" s="94"/>
    </row>
    <row r="28" spans="1:16" x14ac:dyDescent="0.2">
      <c r="A28" s="150"/>
      <c r="B28" s="151"/>
      <c r="C28" s="152"/>
      <c r="D28" s="53"/>
      <c r="E28" s="45"/>
      <c r="F28" s="45"/>
      <c r="G28" s="54"/>
      <c r="H28" s="76"/>
      <c r="I28" s="48"/>
      <c r="J28" s="55"/>
      <c r="K28" s="48"/>
      <c r="L28" s="49"/>
      <c r="M28" s="50"/>
      <c r="N28" s="51"/>
      <c r="O28" s="52"/>
      <c r="P28" s="94"/>
    </row>
    <row r="29" spans="1:16" ht="15" thickBot="1" x14ac:dyDescent="0.25">
      <c r="A29" s="150"/>
      <c r="B29" s="151"/>
      <c r="C29" s="152"/>
      <c r="D29" s="44"/>
      <c r="E29" s="41"/>
      <c r="F29" s="41"/>
      <c r="G29" s="46"/>
      <c r="H29" s="56"/>
      <c r="I29" s="57"/>
      <c r="J29" s="47"/>
      <c r="K29" s="57"/>
      <c r="L29" s="58"/>
      <c r="M29" s="41"/>
      <c r="N29" s="59"/>
      <c r="O29" s="60"/>
      <c r="P29" s="75"/>
    </row>
    <row r="30" spans="1:16" s="110" customFormat="1" ht="15.75" thickBot="1" x14ac:dyDescent="0.3">
      <c r="A30" s="100" t="s">
        <v>82</v>
      </c>
      <c r="B30" s="101"/>
      <c r="C30" s="102"/>
      <c r="D30" s="103">
        <f>SUM(D21:D29)</f>
        <v>0</v>
      </c>
      <c r="E30" s="103">
        <f t="shared" ref="E30:F30" si="1">SUM(E21:E29)</f>
        <v>0</v>
      </c>
      <c r="F30" s="103">
        <f t="shared" si="1"/>
        <v>0</v>
      </c>
      <c r="G30" s="103"/>
      <c r="H30" s="103">
        <f>SUM(H21:H29)</f>
        <v>0</v>
      </c>
      <c r="I30" s="105">
        <f>SUM(I21:I29)</f>
        <v>0</v>
      </c>
      <c r="J30" s="106"/>
      <c r="K30" s="105">
        <f>SUM(K21:K29)</f>
        <v>0</v>
      </c>
      <c r="L30" s="105">
        <f>SUM(L21:L29)</f>
        <v>0</v>
      </c>
      <c r="M30" s="104">
        <f>SUM(M25:M29)</f>
        <v>0</v>
      </c>
      <c r="N30" s="107"/>
      <c r="O30" s="108"/>
      <c r="P30" s="109"/>
    </row>
    <row r="33" spans="1:1" x14ac:dyDescent="0.2">
      <c r="A33" s="95"/>
    </row>
    <row r="34" spans="1:1" x14ac:dyDescent="0.2">
      <c r="A34" s="95"/>
    </row>
    <row r="35" spans="1:1" x14ac:dyDescent="0.2">
      <c r="A35" s="95"/>
    </row>
    <row r="36" spans="1:1" x14ac:dyDescent="0.2">
      <c r="A36" s="95"/>
    </row>
    <row r="37" spans="1:1" x14ac:dyDescent="0.2">
      <c r="A37" s="95"/>
    </row>
  </sheetData>
  <mergeCells count="12">
    <mergeCell ref="A3:P3"/>
    <mergeCell ref="A4:C4"/>
    <mergeCell ref="D4:H4"/>
    <mergeCell ref="I4:J4"/>
    <mergeCell ref="K4:O4"/>
    <mergeCell ref="P4:P5"/>
    <mergeCell ref="A18:P18"/>
    <mergeCell ref="A19:C19"/>
    <mergeCell ref="D19:H19"/>
    <mergeCell ref="I19:J19"/>
    <mergeCell ref="K19:O19"/>
    <mergeCell ref="P19:P20"/>
  </mergeCells>
  <pageMargins left="0.23622047244094491" right="0.21521739130434783" top="0.59055118110236227" bottom="0.50543478260869568" header="0.31496062992125984" footer="0.31496062992125984"/>
  <pageSetup paperSize="9" scale="90" orientation="landscape" r:id="rId1"/>
  <headerFooter>
    <oddHeader>&amp;L&amp;"Arial,Regular"&amp;8Esitada EJL-le 23.01.2017.a-ks&amp;R&amp;"Arial,Regular"&amp;10MTÜ ______________________________</oddHeader>
    <oddFooter>&amp;L&amp;"Arial,Regular"&amp;10Allkiri __________________________&amp;R&amp;"Arial,Regular"&amp;10Kuupäev___________________________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Mittemuuta!$F$3:$F$5</xm:f>
          </x14:formula1>
          <xm:sqref>P6:P15 P21:P29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64"/>
  <sheetViews>
    <sheetView tabSelected="1" view="pageLayout" zoomScaleNormal="100" workbookViewId="0">
      <selection activeCell="E56" sqref="E56"/>
    </sheetView>
  </sheetViews>
  <sheetFormatPr defaultRowHeight="15" x14ac:dyDescent="0.25"/>
  <cols>
    <col min="1" max="1" width="42.42578125" customWidth="1"/>
    <col min="2" max="2" width="9.42578125" bestFit="1" customWidth="1"/>
    <col min="4" max="4" width="9.28515625" customWidth="1"/>
    <col min="5" max="5" width="11.5703125" style="141" customWidth="1"/>
    <col min="6" max="6" width="10.42578125" customWidth="1"/>
    <col min="237" max="237" width="40" customWidth="1"/>
    <col min="238" max="238" width="9.42578125" bestFit="1" customWidth="1"/>
    <col min="240" max="240" width="9.28515625" customWidth="1"/>
    <col min="242" max="242" width="10.42578125" customWidth="1"/>
    <col min="493" max="493" width="40" customWidth="1"/>
    <col min="494" max="494" width="9.42578125" bestFit="1" customWidth="1"/>
    <col min="496" max="496" width="9.28515625" customWidth="1"/>
    <col min="498" max="498" width="10.42578125" customWidth="1"/>
    <col min="749" max="749" width="40" customWidth="1"/>
    <col min="750" max="750" width="9.42578125" bestFit="1" customWidth="1"/>
    <col min="752" max="752" width="9.28515625" customWidth="1"/>
    <col min="754" max="754" width="10.42578125" customWidth="1"/>
    <col min="1005" max="1005" width="40" customWidth="1"/>
    <col min="1006" max="1006" width="9.42578125" bestFit="1" customWidth="1"/>
    <col min="1008" max="1008" width="9.28515625" customWidth="1"/>
    <col min="1010" max="1010" width="10.42578125" customWidth="1"/>
    <col min="1261" max="1261" width="40" customWidth="1"/>
    <col min="1262" max="1262" width="9.42578125" bestFit="1" customWidth="1"/>
    <col min="1264" max="1264" width="9.28515625" customWidth="1"/>
    <col min="1266" max="1266" width="10.42578125" customWidth="1"/>
    <col min="1517" max="1517" width="40" customWidth="1"/>
    <col min="1518" max="1518" width="9.42578125" bestFit="1" customWidth="1"/>
    <col min="1520" max="1520" width="9.28515625" customWidth="1"/>
    <col min="1522" max="1522" width="10.42578125" customWidth="1"/>
    <col min="1773" max="1773" width="40" customWidth="1"/>
    <col min="1774" max="1774" width="9.42578125" bestFit="1" customWidth="1"/>
    <col min="1776" max="1776" width="9.28515625" customWidth="1"/>
    <col min="1778" max="1778" width="10.42578125" customWidth="1"/>
    <col min="2029" max="2029" width="40" customWidth="1"/>
    <col min="2030" max="2030" width="9.42578125" bestFit="1" customWidth="1"/>
    <col min="2032" max="2032" width="9.28515625" customWidth="1"/>
    <col min="2034" max="2034" width="10.42578125" customWidth="1"/>
    <col min="2285" max="2285" width="40" customWidth="1"/>
    <col min="2286" max="2286" width="9.42578125" bestFit="1" customWidth="1"/>
    <col min="2288" max="2288" width="9.28515625" customWidth="1"/>
    <col min="2290" max="2290" width="10.42578125" customWidth="1"/>
    <col min="2541" max="2541" width="40" customWidth="1"/>
    <col min="2542" max="2542" width="9.42578125" bestFit="1" customWidth="1"/>
    <col min="2544" max="2544" width="9.28515625" customWidth="1"/>
    <col min="2546" max="2546" width="10.42578125" customWidth="1"/>
    <col min="2797" max="2797" width="40" customWidth="1"/>
    <col min="2798" max="2798" width="9.42578125" bestFit="1" customWidth="1"/>
    <col min="2800" max="2800" width="9.28515625" customWidth="1"/>
    <col min="2802" max="2802" width="10.42578125" customWidth="1"/>
    <col min="3053" max="3053" width="40" customWidth="1"/>
    <col min="3054" max="3054" width="9.42578125" bestFit="1" customWidth="1"/>
    <col min="3056" max="3056" width="9.28515625" customWidth="1"/>
    <col min="3058" max="3058" width="10.42578125" customWidth="1"/>
    <col min="3309" max="3309" width="40" customWidth="1"/>
    <col min="3310" max="3310" width="9.42578125" bestFit="1" customWidth="1"/>
    <col min="3312" max="3312" width="9.28515625" customWidth="1"/>
    <col min="3314" max="3314" width="10.42578125" customWidth="1"/>
    <col min="3565" max="3565" width="40" customWidth="1"/>
    <col min="3566" max="3566" width="9.42578125" bestFit="1" customWidth="1"/>
    <col min="3568" max="3568" width="9.28515625" customWidth="1"/>
    <col min="3570" max="3570" width="10.42578125" customWidth="1"/>
    <col min="3821" max="3821" width="40" customWidth="1"/>
    <col min="3822" max="3822" width="9.42578125" bestFit="1" customWidth="1"/>
    <col min="3824" max="3824" width="9.28515625" customWidth="1"/>
    <col min="3826" max="3826" width="10.42578125" customWidth="1"/>
    <col min="4077" max="4077" width="40" customWidth="1"/>
    <col min="4078" max="4078" width="9.42578125" bestFit="1" customWidth="1"/>
    <col min="4080" max="4080" width="9.28515625" customWidth="1"/>
    <col min="4082" max="4082" width="10.42578125" customWidth="1"/>
    <col min="4333" max="4333" width="40" customWidth="1"/>
    <col min="4334" max="4334" width="9.42578125" bestFit="1" customWidth="1"/>
    <col min="4336" max="4336" width="9.28515625" customWidth="1"/>
    <col min="4338" max="4338" width="10.42578125" customWidth="1"/>
    <col min="4589" max="4589" width="40" customWidth="1"/>
    <col min="4590" max="4590" width="9.42578125" bestFit="1" customWidth="1"/>
    <col min="4592" max="4592" width="9.28515625" customWidth="1"/>
    <col min="4594" max="4594" width="10.42578125" customWidth="1"/>
    <col min="4845" max="4845" width="40" customWidth="1"/>
    <col min="4846" max="4846" width="9.42578125" bestFit="1" customWidth="1"/>
    <col min="4848" max="4848" width="9.28515625" customWidth="1"/>
    <col min="4850" max="4850" width="10.42578125" customWidth="1"/>
    <col min="5101" max="5101" width="40" customWidth="1"/>
    <col min="5102" max="5102" width="9.42578125" bestFit="1" customWidth="1"/>
    <col min="5104" max="5104" width="9.28515625" customWidth="1"/>
    <col min="5106" max="5106" width="10.42578125" customWidth="1"/>
    <col min="5357" max="5357" width="40" customWidth="1"/>
    <col min="5358" max="5358" width="9.42578125" bestFit="1" customWidth="1"/>
    <col min="5360" max="5360" width="9.28515625" customWidth="1"/>
    <col min="5362" max="5362" width="10.42578125" customWidth="1"/>
    <col min="5613" max="5613" width="40" customWidth="1"/>
    <col min="5614" max="5614" width="9.42578125" bestFit="1" customWidth="1"/>
    <col min="5616" max="5616" width="9.28515625" customWidth="1"/>
    <col min="5618" max="5618" width="10.42578125" customWidth="1"/>
    <col min="5869" max="5869" width="40" customWidth="1"/>
    <col min="5870" max="5870" width="9.42578125" bestFit="1" customWidth="1"/>
    <col min="5872" max="5872" width="9.28515625" customWidth="1"/>
    <col min="5874" max="5874" width="10.42578125" customWidth="1"/>
    <col min="6125" max="6125" width="40" customWidth="1"/>
    <col min="6126" max="6126" width="9.42578125" bestFit="1" customWidth="1"/>
    <col min="6128" max="6128" width="9.28515625" customWidth="1"/>
    <col min="6130" max="6130" width="10.42578125" customWidth="1"/>
    <col min="6381" max="6381" width="40" customWidth="1"/>
    <col min="6382" max="6382" width="9.42578125" bestFit="1" customWidth="1"/>
    <col min="6384" max="6384" width="9.28515625" customWidth="1"/>
    <col min="6386" max="6386" width="10.42578125" customWidth="1"/>
    <col min="6637" max="6637" width="40" customWidth="1"/>
    <col min="6638" max="6638" width="9.42578125" bestFit="1" customWidth="1"/>
    <col min="6640" max="6640" width="9.28515625" customWidth="1"/>
    <col min="6642" max="6642" width="10.42578125" customWidth="1"/>
    <col min="6893" max="6893" width="40" customWidth="1"/>
    <col min="6894" max="6894" width="9.42578125" bestFit="1" customWidth="1"/>
    <col min="6896" max="6896" width="9.28515625" customWidth="1"/>
    <col min="6898" max="6898" width="10.42578125" customWidth="1"/>
    <col min="7149" max="7149" width="40" customWidth="1"/>
    <col min="7150" max="7150" width="9.42578125" bestFit="1" customWidth="1"/>
    <col min="7152" max="7152" width="9.28515625" customWidth="1"/>
    <col min="7154" max="7154" width="10.42578125" customWidth="1"/>
    <col min="7405" max="7405" width="40" customWidth="1"/>
    <col min="7406" max="7406" width="9.42578125" bestFit="1" customWidth="1"/>
    <col min="7408" max="7408" width="9.28515625" customWidth="1"/>
    <col min="7410" max="7410" width="10.42578125" customWidth="1"/>
    <col min="7661" max="7661" width="40" customWidth="1"/>
    <col min="7662" max="7662" width="9.42578125" bestFit="1" customWidth="1"/>
    <col min="7664" max="7664" width="9.28515625" customWidth="1"/>
    <col min="7666" max="7666" width="10.42578125" customWidth="1"/>
    <col min="7917" max="7917" width="40" customWidth="1"/>
    <col min="7918" max="7918" width="9.42578125" bestFit="1" customWidth="1"/>
    <col min="7920" max="7920" width="9.28515625" customWidth="1"/>
    <col min="7922" max="7922" width="10.42578125" customWidth="1"/>
    <col min="8173" max="8173" width="40" customWidth="1"/>
    <col min="8174" max="8174" width="9.42578125" bestFit="1" customWidth="1"/>
    <col min="8176" max="8176" width="9.28515625" customWidth="1"/>
    <col min="8178" max="8178" width="10.42578125" customWidth="1"/>
    <col min="8429" max="8429" width="40" customWidth="1"/>
    <col min="8430" max="8430" width="9.42578125" bestFit="1" customWidth="1"/>
    <col min="8432" max="8432" width="9.28515625" customWidth="1"/>
    <col min="8434" max="8434" width="10.42578125" customWidth="1"/>
    <col min="8685" max="8685" width="40" customWidth="1"/>
    <col min="8686" max="8686" width="9.42578125" bestFit="1" customWidth="1"/>
    <col min="8688" max="8688" width="9.28515625" customWidth="1"/>
    <col min="8690" max="8690" width="10.42578125" customWidth="1"/>
    <col min="8941" max="8941" width="40" customWidth="1"/>
    <col min="8942" max="8942" width="9.42578125" bestFit="1" customWidth="1"/>
    <col min="8944" max="8944" width="9.28515625" customWidth="1"/>
    <col min="8946" max="8946" width="10.42578125" customWidth="1"/>
    <col min="9197" max="9197" width="40" customWidth="1"/>
    <col min="9198" max="9198" width="9.42578125" bestFit="1" customWidth="1"/>
    <col min="9200" max="9200" width="9.28515625" customWidth="1"/>
    <col min="9202" max="9202" width="10.42578125" customWidth="1"/>
    <col min="9453" max="9453" width="40" customWidth="1"/>
    <col min="9454" max="9454" width="9.42578125" bestFit="1" customWidth="1"/>
    <col min="9456" max="9456" width="9.28515625" customWidth="1"/>
    <col min="9458" max="9458" width="10.42578125" customWidth="1"/>
    <col min="9709" max="9709" width="40" customWidth="1"/>
    <col min="9710" max="9710" width="9.42578125" bestFit="1" customWidth="1"/>
    <col min="9712" max="9712" width="9.28515625" customWidth="1"/>
    <col min="9714" max="9714" width="10.42578125" customWidth="1"/>
    <col min="9965" max="9965" width="40" customWidth="1"/>
    <col min="9966" max="9966" width="9.42578125" bestFit="1" customWidth="1"/>
    <col min="9968" max="9968" width="9.28515625" customWidth="1"/>
    <col min="9970" max="9970" width="10.42578125" customWidth="1"/>
    <col min="10221" max="10221" width="40" customWidth="1"/>
    <col min="10222" max="10222" width="9.42578125" bestFit="1" customWidth="1"/>
    <col min="10224" max="10224" width="9.28515625" customWidth="1"/>
    <col min="10226" max="10226" width="10.42578125" customWidth="1"/>
    <col min="10477" max="10477" width="40" customWidth="1"/>
    <col min="10478" max="10478" width="9.42578125" bestFit="1" customWidth="1"/>
    <col min="10480" max="10480" width="9.28515625" customWidth="1"/>
    <col min="10482" max="10482" width="10.42578125" customWidth="1"/>
    <col min="10733" max="10733" width="40" customWidth="1"/>
    <col min="10734" max="10734" width="9.42578125" bestFit="1" customWidth="1"/>
    <col min="10736" max="10736" width="9.28515625" customWidth="1"/>
    <col min="10738" max="10738" width="10.42578125" customWidth="1"/>
    <col min="10989" max="10989" width="40" customWidth="1"/>
    <col min="10990" max="10990" width="9.42578125" bestFit="1" customWidth="1"/>
    <col min="10992" max="10992" width="9.28515625" customWidth="1"/>
    <col min="10994" max="10994" width="10.42578125" customWidth="1"/>
    <col min="11245" max="11245" width="40" customWidth="1"/>
    <col min="11246" max="11246" width="9.42578125" bestFit="1" customWidth="1"/>
    <col min="11248" max="11248" width="9.28515625" customWidth="1"/>
    <col min="11250" max="11250" width="10.42578125" customWidth="1"/>
    <col min="11501" max="11501" width="40" customWidth="1"/>
    <col min="11502" max="11502" width="9.42578125" bestFit="1" customWidth="1"/>
    <col min="11504" max="11504" width="9.28515625" customWidth="1"/>
    <col min="11506" max="11506" width="10.42578125" customWidth="1"/>
    <col min="11757" max="11757" width="40" customWidth="1"/>
    <col min="11758" max="11758" width="9.42578125" bestFit="1" customWidth="1"/>
    <col min="11760" max="11760" width="9.28515625" customWidth="1"/>
    <col min="11762" max="11762" width="10.42578125" customWidth="1"/>
    <col min="12013" max="12013" width="40" customWidth="1"/>
    <col min="12014" max="12014" width="9.42578125" bestFit="1" customWidth="1"/>
    <col min="12016" max="12016" width="9.28515625" customWidth="1"/>
    <col min="12018" max="12018" width="10.42578125" customWidth="1"/>
    <col min="12269" max="12269" width="40" customWidth="1"/>
    <col min="12270" max="12270" width="9.42578125" bestFit="1" customWidth="1"/>
    <col min="12272" max="12272" width="9.28515625" customWidth="1"/>
    <col min="12274" max="12274" width="10.42578125" customWidth="1"/>
    <col min="12525" max="12525" width="40" customWidth="1"/>
    <col min="12526" max="12526" width="9.42578125" bestFit="1" customWidth="1"/>
    <col min="12528" max="12528" width="9.28515625" customWidth="1"/>
    <col min="12530" max="12530" width="10.42578125" customWidth="1"/>
    <col min="12781" max="12781" width="40" customWidth="1"/>
    <col min="12782" max="12782" width="9.42578125" bestFit="1" customWidth="1"/>
    <col min="12784" max="12784" width="9.28515625" customWidth="1"/>
    <col min="12786" max="12786" width="10.42578125" customWidth="1"/>
    <col min="13037" max="13037" width="40" customWidth="1"/>
    <col min="13038" max="13038" width="9.42578125" bestFit="1" customWidth="1"/>
    <col min="13040" max="13040" width="9.28515625" customWidth="1"/>
    <col min="13042" max="13042" width="10.42578125" customWidth="1"/>
    <col min="13293" max="13293" width="40" customWidth="1"/>
    <col min="13294" max="13294" width="9.42578125" bestFit="1" customWidth="1"/>
    <col min="13296" max="13296" width="9.28515625" customWidth="1"/>
    <col min="13298" max="13298" width="10.42578125" customWidth="1"/>
    <col min="13549" max="13549" width="40" customWidth="1"/>
    <col min="13550" max="13550" width="9.42578125" bestFit="1" customWidth="1"/>
    <col min="13552" max="13552" width="9.28515625" customWidth="1"/>
    <col min="13554" max="13554" width="10.42578125" customWidth="1"/>
    <col min="13805" max="13805" width="40" customWidth="1"/>
    <col min="13806" max="13806" width="9.42578125" bestFit="1" customWidth="1"/>
    <col min="13808" max="13808" width="9.28515625" customWidth="1"/>
    <col min="13810" max="13810" width="10.42578125" customWidth="1"/>
    <col min="14061" max="14061" width="40" customWidth="1"/>
    <col min="14062" max="14062" width="9.42578125" bestFit="1" customWidth="1"/>
    <col min="14064" max="14064" width="9.28515625" customWidth="1"/>
    <col min="14066" max="14066" width="10.42578125" customWidth="1"/>
    <col min="14317" max="14317" width="40" customWidth="1"/>
    <col min="14318" max="14318" width="9.42578125" bestFit="1" customWidth="1"/>
    <col min="14320" max="14320" width="9.28515625" customWidth="1"/>
    <col min="14322" max="14322" width="10.42578125" customWidth="1"/>
    <col min="14573" max="14573" width="40" customWidth="1"/>
    <col min="14574" max="14574" width="9.42578125" bestFit="1" customWidth="1"/>
    <col min="14576" max="14576" width="9.28515625" customWidth="1"/>
    <col min="14578" max="14578" width="10.42578125" customWidth="1"/>
    <col min="14829" max="14829" width="40" customWidth="1"/>
    <col min="14830" max="14830" width="9.42578125" bestFit="1" customWidth="1"/>
    <col min="14832" max="14832" width="9.28515625" customWidth="1"/>
    <col min="14834" max="14834" width="10.42578125" customWidth="1"/>
    <col min="15085" max="15085" width="40" customWidth="1"/>
    <col min="15086" max="15086" width="9.42578125" bestFit="1" customWidth="1"/>
    <col min="15088" max="15088" width="9.28515625" customWidth="1"/>
    <col min="15090" max="15090" width="10.42578125" customWidth="1"/>
    <col min="15341" max="15341" width="40" customWidth="1"/>
    <col min="15342" max="15342" width="9.42578125" bestFit="1" customWidth="1"/>
    <col min="15344" max="15344" width="9.28515625" customWidth="1"/>
    <col min="15346" max="15346" width="10.42578125" customWidth="1"/>
    <col min="15597" max="15597" width="40" customWidth="1"/>
    <col min="15598" max="15598" width="9.42578125" bestFit="1" customWidth="1"/>
    <col min="15600" max="15600" width="9.28515625" customWidth="1"/>
    <col min="15602" max="15602" width="10.42578125" customWidth="1"/>
    <col min="15853" max="15853" width="40" customWidth="1"/>
    <col min="15854" max="15854" width="9.42578125" bestFit="1" customWidth="1"/>
    <col min="15856" max="15856" width="9.28515625" customWidth="1"/>
    <col min="15858" max="15858" width="10.42578125" customWidth="1"/>
    <col min="16109" max="16109" width="40" customWidth="1"/>
    <col min="16110" max="16110" width="9.42578125" bestFit="1" customWidth="1"/>
    <col min="16112" max="16112" width="9.28515625" customWidth="1"/>
    <col min="16114" max="16114" width="10.42578125" customWidth="1"/>
  </cols>
  <sheetData>
    <row r="1" spans="1:6" ht="23.25" x14ac:dyDescent="0.35">
      <c r="A1" s="13" t="s">
        <v>268</v>
      </c>
      <c r="B1" s="5"/>
      <c r="C1" s="5"/>
      <c r="D1" s="5"/>
      <c r="E1" s="7"/>
      <c r="F1" s="5"/>
    </row>
    <row r="2" spans="1:6" x14ac:dyDescent="0.25">
      <c r="A2" s="22" t="s">
        <v>269</v>
      </c>
      <c r="B2" s="14"/>
      <c r="C2" s="14"/>
      <c r="D2" s="14"/>
      <c r="E2" s="139"/>
      <c r="F2" s="14"/>
    </row>
    <row r="3" spans="1:6" s="15" customFormat="1" ht="51" x14ac:dyDescent="0.2">
      <c r="A3" s="18" t="s">
        <v>20</v>
      </c>
      <c r="B3" s="19" t="s">
        <v>270</v>
      </c>
      <c r="C3" s="19" t="s">
        <v>271</v>
      </c>
      <c r="D3" s="19" t="s">
        <v>15</v>
      </c>
      <c r="E3" s="19" t="s">
        <v>272</v>
      </c>
      <c r="F3" s="19" t="s">
        <v>273</v>
      </c>
    </row>
    <row r="4" spans="1:6" x14ac:dyDescent="0.25">
      <c r="A4" s="154" t="s">
        <v>21</v>
      </c>
      <c r="B4" s="155"/>
      <c r="C4" s="155"/>
      <c r="D4" s="156"/>
      <c r="E4" s="157"/>
      <c r="F4" s="158"/>
    </row>
    <row r="5" spans="1:6" s="138" customFormat="1" x14ac:dyDescent="0.25">
      <c r="A5" s="159" t="s">
        <v>136</v>
      </c>
      <c r="B5" s="160">
        <f>SUM(B6:B11)</f>
        <v>0</v>
      </c>
      <c r="C5" s="160">
        <f>SUM(C6:C11)</f>
        <v>0</v>
      </c>
      <c r="D5" s="161" t="e">
        <f>C5/B5</f>
        <v>#DIV/0!</v>
      </c>
      <c r="E5" s="162">
        <f>SUM(E6:E11)</f>
        <v>0</v>
      </c>
      <c r="F5" s="163" t="e">
        <f>E5/C5</f>
        <v>#DIV/0!</v>
      </c>
    </row>
    <row r="6" spans="1:6" x14ac:dyDescent="0.25">
      <c r="A6" s="164" t="s">
        <v>135</v>
      </c>
      <c r="B6" s="165"/>
      <c r="C6" s="165"/>
      <c r="D6" s="166"/>
      <c r="E6" s="297"/>
      <c r="F6" s="168"/>
    </row>
    <row r="7" spans="1:6" x14ac:dyDescent="0.25">
      <c r="A7" s="164" t="s">
        <v>122</v>
      </c>
      <c r="B7" s="165"/>
      <c r="C7" s="165"/>
      <c r="D7" s="166"/>
      <c r="E7" s="297"/>
      <c r="F7" s="168"/>
    </row>
    <row r="8" spans="1:6" ht="17.25" customHeight="1" x14ac:dyDescent="0.25">
      <c r="A8" s="164" t="s">
        <v>123</v>
      </c>
      <c r="B8" s="165"/>
      <c r="C8" s="165"/>
      <c r="D8" s="166"/>
      <c r="E8" s="297"/>
      <c r="F8" s="168"/>
    </row>
    <row r="9" spans="1:6" x14ac:dyDescent="0.25">
      <c r="A9" s="164" t="s">
        <v>124</v>
      </c>
      <c r="B9" s="165"/>
      <c r="C9" s="165"/>
      <c r="D9" s="166"/>
      <c r="E9" s="297"/>
      <c r="F9" s="168"/>
    </row>
    <row r="10" spans="1:6" x14ac:dyDescent="0.25">
      <c r="A10" s="164" t="s">
        <v>125</v>
      </c>
      <c r="B10" s="165"/>
      <c r="C10" s="165"/>
      <c r="D10" s="166"/>
      <c r="E10" s="297"/>
      <c r="F10" s="168"/>
    </row>
    <row r="11" spans="1:6" x14ac:dyDescent="0.25">
      <c r="A11" s="164" t="s">
        <v>126</v>
      </c>
      <c r="B11" s="165"/>
      <c r="C11" s="165"/>
      <c r="D11" s="166"/>
      <c r="E11" s="297"/>
      <c r="F11" s="168"/>
    </row>
    <row r="12" spans="1:6" s="138" customFormat="1" x14ac:dyDescent="0.25">
      <c r="A12" s="159" t="s">
        <v>137</v>
      </c>
      <c r="B12" s="160">
        <f>SUM(B13:B16)</f>
        <v>0</v>
      </c>
      <c r="C12" s="160">
        <f>SUM(C13:C16)</f>
        <v>0</v>
      </c>
      <c r="D12" s="161" t="e">
        <f>C12/B12</f>
        <v>#DIV/0!</v>
      </c>
      <c r="E12" s="162">
        <f>SUM(E13:E16)</f>
        <v>0</v>
      </c>
      <c r="F12" s="163" t="e">
        <f>E12/C12</f>
        <v>#DIV/0!</v>
      </c>
    </row>
    <row r="13" spans="1:6" ht="16.5" customHeight="1" x14ac:dyDescent="0.25">
      <c r="A13" s="164" t="s">
        <v>274</v>
      </c>
      <c r="B13" s="165"/>
      <c r="C13" s="165"/>
      <c r="D13" s="166"/>
      <c r="E13" s="297"/>
      <c r="F13" s="168"/>
    </row>
    <row r="14" spans="1:6" x14ac:dyDescent="0.25">
      <c r="A14" s="164" t="s">
        <v>127</v>
      </c>
      <c r="B14" s="165"/>
      <c r="C14" s="165"/>
      <c r="D14" s="166"/>
      <c r="E14" s="297"/>
      <c r="F14" s="168"/>
    </row>
    <row r="15" spans="1:6" x14ac:dyDescent="0.25">
      <c r="A15" s="164" t="s">
        <v>128</v>
      </c>
      <c r="B15" s="165"/>
      <c r="C15" s="165"/>
      <c r="D15" s="166"/>
      <c r="E15" s="297"/>
      <c r="F15" s="168"/>
    </row>
    <row r="16" spans="1:6" x14ac:dyDescent="0.25">
      <c r="A16" s="164" t="s">
        <v>129</v>
      </c>
      <c r="B16" s="165"/>
      <c r="C16" s="165"/>
      <c r="D16" s="166"/>
      <c r="E16" s="297"/>
      <c r="F16" s="168"/>
    </row>
    <row r="17" spans="1:6" s="138" customFormat="1" x14ac:dyDescent="0.25">
      <c r="A17" s="159" t="s">
        <v>138</v>
      </c>
      <c r="B17" s="169">
        <v>0</v>
      </c>
      <c r="C17" s="169">
        <v>0</v>
      </c>
      <c r="D17" s="161" t="e">
        <f>C17/B17</f>
        <v>#DIV/0!</v>
      </c>
      <c r="E17" s="169">
        <v>0</v>
      </c>
      <c r="F17" s="163" t="e">
        <f>E17/C17</f>
        <v>#DIV/0!</v>
      </c>
    </row>
    <row r="18" spans="1:6" s="138" customFormat="1" x14ac:dyDescent="0.25">
      <c r="A18" s="159" t="s">
        <v>139</v>
      </c>
      <c r="B18" s="160">
        <f>SUM(B19:B20)</f>
        <v>0</v>
      </c>
      <c r="C18" s="160">
        <f>SUM(C19:C20)</f>
        <v>0</v>
      </c>
      <c r="D18" s="161" t="e">
        <f>C18/B18</f>
        <v>#DIV/0!</v>
      </c>
      <c r="E18" s="162">
        <f>SUM(E19:E20)</f>
        <v>0</v>
      </c>
      <c r="F18" s="170" t="e">
        <f>E18/C18</f>
        <v>#DIV/0!</v>
      </c>
    </row>
    <row r="19" spans="1:6" x14ac:dyDescent="0.25">
      <c r="A19" s="171" t="s">
        <v>130</v>
      </c>
      <c r="B19" s="172"/>
      <c r="C19" s="173"/>
      <c r="D19" s="174"/>
      <c r="E19" s="297"/>
      <c r="F19" s="174"/>
    </row>
    <row r="20" spans="1:6" x14ac:dyDescent="0.25">
      <c r="A20" s="171" t="s">
        <v>131</v>
      </c>
      <c r="B20" s="172"/>
      <c r="C20" s="173"/>
      <c r="D20" s="174"/>
      <c r="E20" s="297"/>
      <c r="F20" s="174"/>
    </row>
    <row r="21" spans="1:6" s="138" customFormat="1" x14ac:dyDescent="0.25">
      <c r="A21" s="159" t="s">
        <v>140</v>
      </c>
      <c r="B21" s="160">
        <f>SUM(B22:B24)</f>
        <v>0</v>
      </c>
      <c r="C21" s="160">
        <f>SUM(C22:C24)</f>
        <v>0</v>
      </c>
      <c r="D21" s="175" t="e">
        <f>C21/B21</f>
        <v>#DIV/0!</v>
      </c>
      <c r="E21" s="162">
        <f>SUM(E22:E24)</f>
        <v>0</v>
      </c>
      <c r="F21" s="170" t="e">
        <f>E21/C21</f>
        <v>#DIV/0!</v>
      </c>
    </row>
    <row r="22" spans="1:6" x14ac:dyDescent="0.25">
      <c r="A22" s="164" t="s">
        <v>132</v>
      </c>
      <c r="B22" s="165"/>
      <c r="C22" s="165"/>
      <c r="D22" s="166"/>
      <c r="E22" s="297"/>
      <c r="F22" s="166"/>
    </row>
    <row r="23" spans="1:6" x14ac:dyDescent="0.25">
      <c r="A23" s="164" t="s">
        <v>133</v>
      </c>
      <c r="B23" s="165"/>
      <c r="C23" s="165"/>
      <c r="D23" s="166"/>
      <c r="E23" s="298"/>
      <c r="F23" s="166"/>
    </row>
    <row r="24" spans="1:6" ht="26.25" x14ac:dyDescent="0.25">
      <c r="A24" s="171" t="s">
        <v>134</v>
      </c>
      <c r="B24" s="173"/>
      <c r="C24" s="173"/>
      <c r="D24" s="166"/>
      <c r="E24" s="297"/>
      <c r="F24" s="166"/>
    </row>
    <row r="25" spans="1:6" s="138" customFormat="1" x14ac:dyDescent="0.25">
      <c r="A25" s="159" t="s">
        <v>141</v>
      </c>
      <c r="B25" s="169">
        <v>0</v>
      </c>
      <c r="C25" s="169">
        <v>0</v>
      </c>
      <c r="D25" s="175" t="e">
        <f>C25/B25</f>
        <v>#DIV/0!</v>
      </c>
      <c r="E25" s="176">
        <v>0</v>
      </c>
      <c r="F25" s="170" t="e">
        <f>E25/C25</f>
        <v>#DIV/0!</v>
      </c>
    </row>
    <row r="26" spans="1:6" x14ac:dyDescent="0.25">
      <c r="A26" s="177" t="s">
        <v>16</v>
      </c>
      <c r="B26" s="178">
        <f>SUM(B5+B12+B17+B18+B21+B25)</f>
        <v>0</v>
      </c>
      <c r="C26" s="178">
        <f>SUM(C5+C12+C17+C18+C21+C25)</f>
        <v>0</v>
      </c>
      <c r="D26" s="179" t="e">
        <f>C26/B26</f>
        <v>#DIV/0!</v>
      </c>
      <c r="E26" s="160">
        <f>SUM(E5+E12+E17+E18+E21+E25)</f>
        <v>0</v>
      </c>
      <c r="F26" s="180" t="e">
        <f>E26/C26</f>
        <v>#DIV/0!</v>
      </c>
    </row>
    <row r="27" spans="1:6" x14ac:dyDescent="0.25">
      <c r="A27" s="181" t="s">
        <v>166</v>
      </c>
      <c r="B27" s="178">
        <f>'Noorteöö eelarve'!B19</f>
        <v>0</v>
      </c>
      <c r="C27" s="178">
        <f>+'Noorteöö eelarve'!C19</f>
        <v>0</v>
      </c>
      <c r="D27" s="179" t="e">
        <f>'[1]Noorteöö eelarve'!D19</f>
        <v>#DIV/0!</v>
      </c>
      <c r="E27" s="160">
        <f>+'Noorteöö eelarve'!E19</f>
        <v>0</v>
      </c>
      <c r="F27" s="180" t="e">
        <f>'[1]Noorteöö eelarve'!F19</f>
        <v>#DIV/0!</v>
      </c>
    </row>
    <row r="28" spans="1:6" x14ac:dyDescent="0.25">
      <c r="A28" s="16"/>
      <c r="B28" s="20"/>
      <c r="C28" s="20"/>
      <c r="D28" s="143"/>
      <c r="E28" s="20"/>
      <c r="F28" s="99"/>
    </row>
    <row r="29" spans="1:6" ht="51" x14ac:dyDescent="0.25">
      <c r="A29" s="18" t="s">
        <v>20</v>
      </c>
      <c r="B29" s="19" t="s">
        <v>270</v>
      </c>
      <c r="C29" s="19" t="s">
        <v>271</v>
      </c>
      <c r="D29" s="19" t="s">
        <v>15</v>
      </c>
      <c r="E29" s="19" t="s">
        <v>272</v>
      </c>
      <c r="F29" s="19" t="s">
        <v>273</v>
      </c>
    </row>
    <row r="30" spans="1:6" x14ac:dyDescent="0.25">
      <c r="A30" s="154" t="s">
        <v>22</v>
      </c>
      <c r="B30" s="157"/>
      <c r="C30" s="157"/>
      <c r="D30" s="182"/>
      <c r="E30" s="157"/>
      <c r="F30" s="183"/>
    </row>
    <row r="31" spans="1:6" s="138" customFormat="1" x14ac:dyDescent="0.25">
      <c r="A31" s="159" t="s">
        <v>142</v>
      </c>
      <c r="B31" s="176">
        <v>0</v>
      </c>
      <c r="C31" s="176">
        <v>0</v>
      </c>
      <c r="D31" s="175" t="e">
        <f>C31/B31</f>
        <v>#DIV/0!</v>
      </c>
      <c r="E31" s="176">
        <v>0</v>
      </c>
      <c r="F31" s="170" t="e">
        <f>E31/C31</f>
        <v>#DIV/0!</v>
      </c>
    </row>
    <row r="32" spans="1:6" s="138" customFormat="1" x14ac:dyDescent="0.25">
      <c r="A32" s="159" t="s">
        <v>143</v>
      </c>
      <c r="B32" s="176">
        <v>0</v>
      </c>
      <c r="C32" s="176">
        <v>0</v>
      </c>
      <c r="D32" s="175" t="e">
        <f>C32/B32</f>
        <v>#DIV/0!</v>
      </c>
      <c r="E32" s="176">
        <v>0</v>
      </c>
      <c r="F32" s="170" t="e">
        <f>E32/C32</f>
        <v>#DIV/0!</v>
      </c>
    </row>
    <row r="33" spans="1:6" s="138" customFormat="1" x14ac:dyDescent="0.25">
      <c r="A33" s="159" t="s">
        <v>144</v>
      </c>
      <c r="B33" s="162">
        <f>SUM(B34:B35)</f>
        <v>0</v>
      </c>
      <c r="C33" s="162">
        <f>SUM(C34:C35)</f>
        <v>0</v>
      </c>
      <c r="D33" s="175" t="e">
        <f>C33/B33</f>
        <v>#DIV/0!</v>
      </c>
      <c r="E33" s="162"/>
      <c r="F33" s="170" t="e">
        <f>E33/C33</f>
        <v>#DIV/0!</v>
      </c>
    </row>
    <row r="34" spans="1:6" s="138" customFormat="1" ht="26.25" x14ac:dyDescent="0.25">
      <c r="A34" s="164" t="s">
        <v>275</v>
      </c>
      <c r="B34" s="184"/>
      <c r="C34" s="184"/>
      <c r="D34" s="185"/>
      <c r="E34" s="176"/>
      <c r="F34" s="185"/>
    </row>
    <row r="35" spans="1:6" s="138" customFormat="1" x14ac:dyDescent="0.25">
      <c r="A35" s="164" t="s">
        <v>145</v>
      </c>
      <c r="B35" s="184"/>
      <c r="C35" s="184"/>
      <c r="D35" s="185"/>
      <c r="E35" s="176"/>
      <c r="F35" s="185"/>
    </row>
    <row r="36" spans="1:6" s="138" customFormat="1" x14ac:dyDescent="0.25">
      <c r="A36" s="159" t="s">
        <v>146</v>
      </c>
      <c r="B36" s="162">
        <f>SUM(B37)</f>
        <v>0</v>
      </c>
      <c r="C36" s="162">
        <f>SUM(C37)</f>
        <v>0</v>
      </c>
      <c r="D36" s="175" t="e">
        <f>C36/B36</f>
        <v>#DIV/0!</v>
      </c>
      <c r="E36" s="162">
        <f>SUM(E37)</f>
        <v>0</v>
      </c>
      <c r="F36" s="170" t="e">
        <f>E36/C36</f>
        <v>#DIV/0!</v>
      </c>
    </row>
    <row r="37" spans="1:6" s="138" customFormat="1" x14ac:dyDescent="0.25">
      <c r="A37" s="164" t="s">
        <v>147</v>
      </c>
      <c r="B37" s="184"/>
      <c r="C37" s="184"/>
      <c r="D37" s="185"/>
      <c r="E37" s="176"/>
      <c r="F37" s="185"/>
    </row>
    <row r="38" spans="1:6" s="138" customFormat="1" x14ac:dyDescent="0.25">
      <c r="A38" s="159" t="s">
        <v>148</v>
      </c>
      <c r="B38" s="162">
        <f>SUM(B39:B45)</f>
        <v>0</v>
      </c>
      <c r="C38" s="162">
        <f>SUM(C39:C45)</f>
        <v>0</v>
      </c>
      <c r="D38" s="175" t="e">
        <f>C38/B38</f>
        <v>#DIV/0!</v>
      </c>
      <c r="E38" s="162"/>
      <c r="F38" s="170" t="e">
        <f>E38/C38</f>
        <v>#DIV/0!</v>
      </c>
    </row>
    <row r="39" spans="1:6" s="138" customFormat="1" x14ac:dyDescent="0.25">
      <c r="A39" s="164" t="s">
        <v>149</v>
      </c>
      <c r="B39" s="184"/>
      <c r="C39" s="184"/>
      <c r="D39" s="185"/>
      <c r="E39" s="176"/>
      <c r="F39" s="185"/>
    </row>
    <row r="40" spans="1:6" s="138" customFormat="1" x14ac:dyDescent="0.25">
      <c r="A40" s="164" t="s">
        <v>150</v>
      </c>
      <c r="B40" s="184"/>
      <c r="C40" s="184"/>
      <c r="D40" s="185"/>
      <c r="E40" s="176"/>
      <c r="F40" s="185"/>
    </row>
    <row r="41" spans="1:6" s="138" customFormat="1" x14ac:dyDescent="0.25">
      <c r="A41" s="164" t="s">
        <v>151</v>
      </c>
      <c r="B41" s="184"/>
      <c r="C41" s="184"/>
      <c r="D41" s="185"/>
      <c r="E41" s="176"/>
      <c r="F41" s="185"/>
    </row>
    <row r="42" spans="1:6" s="138" customFormat="1" x14ac:dyDescent="0.25">
      <c r="A42" s="164" t="s">
        <v>152</v>
      </c>
      <c r="B42" s="184"/>
      <c r="C42" s="184"/>
      <c r="D42" s="185"/>
      <c r="E42" s="176"/>
      <c r="F42" s="185"/>
    </row>
    <row r="43" spans="1:6" s="138" customFormat="1" x14ac:dyDescent="0.25">
      <c r="A43" s="164" t="s">
        <v>153</v>
      </c>
      <c r="B43" s="184"/>
      <c r="C43" s="184"/>
      <c r="D43" s="185"/>
      <c r="E43" s="176"/>
      <c r="F43" s="185"/>
    </row>
    <row r="44" spans="1:6" s="138" customFormat="1" x14ac:dyDescent="0.25">
      <c r="A44" s="164" t="s">
        <v>154</v>
      </c>
      <c r="B44" s="184"/>
      <c r="C44" s="184"/>
      <c r="D44" s="185"/>
      <c r="E44" s="176"/>
      <c r="F44" s="185"/>
    </row>
    <row r="45" spans="1:6" s="138" customFormat="1" x14ac:dyDescent="0.25">
      <c r="A45" s="164" t="s">
        <v>155</v>
      </c>
      <c r="B45" s="184"/>
      <c r="C45" s="184"/>
      <c r="D45" s="185"/>
      <c r="E45" s="176"/>
      <c r="F45" s="185"/>
    </row>
    <row r="46" spans="1:6" s="138" customFormat="1" x14ac:dyDescent="0.25">
      <c r="A46" s="159" t="s">
        <v>156</v>
      </c>
      <c r="B46" s="162">
        <f>SUM(B47:B53)</f>
        <v>0</v>
      </c>
      <c r="C46" s="162">
        <f>SUM(C47:C53)</f>
        <v>0</v>
      </c>
      <c r="D46" s="175" t="e">
        <f>C46/B46</f>
        <v>#DIV/0!</v>
      </c>
      <c r="E46" s="162">
        <f>SUM(E47:E53)</f>
        <v>0</v>
      </c>
      <c r="F46" s="170" t="e">
        <f>E46/C46</f>
        <v>#DIV/0!</v>
      </c>
    </row>
    <row r="47" spans="1:6" s="138" customFormat="1" x14ac:dyDescent="0.25">
      <c r="A47" s="164" t="s">
        <v>157</v>
      </c>
      <c r="B47" s="184"/>
      <c r="C47" s="184"/>
      <c r="D47" s="185"/>
      <c r="E47" s="176"/>
      <c r="F47" s="185"/>
    </row>
    <row r="48" spans="1:6" s="138" customFormat="1" x14ac:dyDescent="0.25">
      <c r="A48" s="164" t="s">
        <v>167</v>
      </c>
      <c r="B48" s="184"/>
      <c r="C48" s="184"/>
      <c r="D48" s="185"/>
      <c r="E48" s="176"/>
      <c r="F48" s="185"/>
    </row>
    <row r="49" spans="1:6" s="138" customFormat="1" x14ac:dyDescent="0.25">
      <c r="A49" s="164" t="s">
        <v>158</v>
      </c>
      <c r="B49" s="184"/>
      <c r="C49" s="184"/>
      <c r="D49" s="185"/>
      <c r="E49" s="176"/>
      <c r="F49" s="185"/>
    </row>
    <row r="50" spans="1:6" s="138" customFormat="1" x14ac:dyDescent="0.25">
      <c r="A50" s="164" t="s">
        <v>159</v>
      </c>
      <c r="B50" s="184"/>
      <c r="C50" s="184"/>
      <c r="D50" s="185"/>
      <c r="E50" s="176"/>
      <c r="F50" s="185"/>
    </row>
    <row r="51" spans="1:6" s="138" customFormat="1" ht="26.25" x14ac:dyDescent="0.25">
      <c r="A51" s="164" t="s">
        <v>160</v>
      </c>
      <c r="B51" s="184"/>
      <c r="C51" s="184"/>
      <c r="D51" s="185"/>
      <c r="E51" s="176"/>
      <c r="F51" s="185"/>
    </row>
    <row r="52" spans="1:6" s="138" customFormat="1" x14ac:dyDescent="0.25">
      <c r="A52" s="164" t="s">
        <v>161</v>
      </c>
      <c r="B52" s="184"/>
      <c r="C52" s="184"/>
      <c r="D52" s="185"/>
      <c r="E52" s="176"/>
      <c r="F52" s="185"/>
    </row>
    <row r="53" spans="1:6" s="138" customFormat="1" x14ac:dyDescent="0.25">
      <c r="A53" s="164" t="s">
        <v>162</v>
      </c>
      <c r="B53" s="184"/>
      <c r="C53" s="184"/>
      <c r="D53" s="185"/>
      <c r="E53" s="176"/>
      <c r="F53" s="185"/>
    </row>
    <row r="54" spans="1:6" s="138" customFormat="1" x14ac:dyDescent="0.25">
      <c r="A54" s="159" t="s">
        <v>163</v>
      </c>
      <c r="B54" s="176">
        <v>0</v>
      </c>
      <c r="C54" s="176">
        <v>0</v>
      </c>
      <c r="D54" s="175" t="e">
        <f>C54/B54</f>
        <v>#DIV/0!</v>
      </c>
      <c r="E54" s="176">
        <v>0</v>
      </c>
      <c r="F54" s="170" t="e">
        <f>E54/C54</f>
        <v>#DIV/0!</v>
      </c>
    </row>
    <row r="55" spans="1:6" s="138" customFormat="1" ht="26.25" x14ac:dyDescent="0.25">
      <c r="A55" s="159" t="s">
        <v>168</v>
      </c>
      <c r="B55" s="176">
        <v>0</v>
      </c>
      <c r="C55" s="176">
        <v>0</v>
      </c>
      <c r="D55" s="175" t="e">
        <f>C55/B55</f>
        <v>#DIV/0!</v>
      </c>
      <c r="E55" s="176">
        <v>0</v>
      </c>
      <c r="F55" s="170" t="e">
        <f>E55/C55</f>
        <v>#DIV/0!</v>
      </c>
    </row>
    <row r="56" spans="1:6" s="138" customFormat="1" x14ac:dyDescent="0.25">
      <c r="A56" s="159" t="s">
        <v>219</v>
      </c>
      <c r="B56" s="176">
        <v>0</v>
      </c>
      <c r="C56" s="176">
        <v>0</v>
      </c>
      <c r="D56" s="175" t="e">
        <f>C56/B56</f>
        <v>#DIV/0!</v>
      </c>
      <c r="E56" s="176"/>
      <c r="F56" s="170" t="e">
        <f>E56/C56</f>
        <v>#DIV/0!</v>
      </c>
    </row>
    <row r="57" spans="1:6" x14ac:dyDescent="0.25">
      <c r="A57" s="177" t="s">
        <v>17</v>
      </c>
      <c r="B57" s="186">
        <f>SUM(B31+B32+B33+B36+B38+B46+B54+B56)</f>
        <v>0</v>
      </c>
      <c r="C57" s="186">
        <f>SUM(C31+C32+C33+C36+C38+C46+C54+C56)</f>
        <v>0</v>
      </c>
      <c r="D57" s="179" t="e">
        <f>C57/B57</f>
        <v>#DIV/0!</v>
      </c>
      <c r="E57" s="162"/>
      <c r="F57" s="180" t="e">
        <f>E57/C57</f>
        <v>#DIV/0!</v>
      </c>
    </row>
    <row r="58" spans="1:6" x14ac:dyDescent="0.25">
      <c r="A58" s="181" t="s">
        <v>169</v>
      </c>
      <c r="B58" s="186">
        <f>+'Noorteöö eelarve'!B42</f>
        <v>0</v>
      </c>
      <c r="C58" s="186">
        <f>+'Noorteöö eelarve'!C42</f>
        <v>0</v>
      </c>
      <c r="D58" s="179" t="e">
        <f>'[1]Noorteöö eelarve'!D42</f>
        <v>#DIV/0!</v>
      </c>
      <c r="E58" s="162">
        <f>+'Noorteöö eelarve'!E42</f>
        <v>0</v>
      </c>
      <c r="F58" s="180" t="e">
        <f>'[1]Noorteöö eelarve'!F42</f>
        <v>#DIV/0!</v>
      </c>
    </row>
    <row r="59" spans="1:6" x14ac:dyDescent="0.25">
      <c r="A59" s="187"/>
      <c r="B59" s="7"/>
      <c r="C59" s="7"/>
      <c r="D59" s="142"/>
      <c r="E59" s="299"/>
      <c r="F59" s="98"/>
    </row>
    <row r="60" spans="1:6" x14ac:dyDescent="0.25">
      <c r="A60" s="188" t="s">
        <v>23</v>
      </c>
      <c r="B60" s="155">
        <f>B26-B57</f>
        <v>0</v>
      </c>
      <c r="C60" s="155">
        <f>C26-C57</f>
        <v>0</v>
      </c>
      <c r="D60" s="182" t="e">
        <f>C60/B60</f>
        <v>#DIV/0!</v>
      </c>
      <c r="E60" s="300">
        <f>E26-E57</f>
        <v>0</v>
      </c>
      <c r="F60" s="183" t="e">
        <f>E60/C60</f>
        <v>#DIV/0!</v>
      </c>
    </row>
    <row r="61" spans="1:6" x14ac:dyDescent="0.25">
      <c r="A61" s="189" t="s">
        <v>19</v>
      </c>
      <c r="B61" s="167">
        <v>0</v>
      </c>
      <c r="C61" s="167">
        <v>0</v>
      </c>
      <c r="D61" s="174" t="e">
        <f>C61/B61</f>
        <v>#DIV/0!</v>
      </c>
      <c r="E61" s="297"/>
      <c r="F61" s="190" t="e">
        <f>E61/C61</f>
        <v>#DIV/0!</v>
      </c>
    </row>
    <row r="62" spans="1:6" x14ac:dyDescent="0.25">
      <c r="A62" s="187"/>
      <c r="B62" s="7"/>
      <c r="C62" s="7"/>
      <c r="D62" s="142"/>
      <c r="E62" s="7"/>
      <c r="F62" s="142"/>
    </row>
    <row r="63" spans="1:6" x14ac:dyDescent="0.25">
      <c r="A63" s="239" t="s">
        <v>24</v>
      </c>
      <c r="B63" s="191">
        <f>B60-B61</f>
        <v>0</v>
      </c>
      <c r="C63" s="191">
        <f>C60-C61</f>
        <v>0</v>
      </c>
      <c r="D63" s="192" t="e">
        <f>C63/B63</f>
        <v>#DIV/0!</v>
      </c>
      <c r="E63" s="191">
        <f>E60-E61</f>
        <v>0</v>
      </c>
      <c r="F63" s="193" t="e">
        <f>E63/C63</f>
        <v>#DIV/0!</v>
      </c>
    </row>
    <row r="64" spans="1:6" x14ac:dyDescent="0.25">
      <c r="A64" s="21"/>
      <c r="B64" s="21"/>
      <c r="C64" s="21"/>
      <c r="D64" s="21"/>
      <c r="E64" s="140"/>
      <c r="F64" s="21"/>
    </row>
  </sheetData>
  <sheetProtection selectLockedCells="1"/>
  <protectedRanges>
    <protectedRange sqref="E27 B27:C27" name="Range1"/>
  </protectedRanges>
  <pageMargins left="0.57291666666666663" right="0.23622047244094491" top="0.59055118110236227" bottom="0.74803149606299213" header="0.31496062992125984" footer="0.31496062992125984"/>
  <pageSetup paperSize="9" orientation="portrait" r:id="rId1"/>
  <headerFooter>
    <oddHeader>&amp;L&amp;"Arial,Regular"&amp;8Esitada EJL-le 23.01.2017.a-ks</oddHeader>
    <oddFooter>&amp;L&amp;"Arial,Regular"&amp;10Allkiri __________________________&amp;R&amp;"Arial,Regular"&amp;10Kuupäev___________________________</oddFooter>
  </headerFooter>
  <rowBreaks count="1" manualBreakCount="1">
    <brk id="28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42"/>
  <sheetViews>
    <sheetView view="pageLayout" zoomScaleNormal="100" workbookViewId="0"/>
  </sheetViews>
  <sheetFormatPr defaultColWidth="9.140625" defaultRowHeight="14.25" x14ac:dyDescent="0.2"/>
  <cols>
    <col min="1" max="1" width="24" style="8" customWidth="1"/>
    <col min="2" max="2" width="9.140625" style="8"/>
    <col min="3" max="3" width="7.85546875" style="8" bestFit="1" customWidth="1"/>
    <col min="4" max="4" width="14.42578125" style="8" customWidth="1"/>
    <col min="5" max="5" width="9.42578125" style="8" customWidth="1"/>
    <col min="6" max="6" width="9" style="8" bestFit="1" customWidth="1"/>
    <col min="7" max="7" width="12.140625" style="8" customWidth="1"/>
    <col min="8" max="16384" width="9.140625" style="8"/>
  </cols>
  <sheetData>
    <row r="1" spans="1:7" ht="23.25" x14ac:dyDescent="0.35">
      <c r="A1" s="1" t="s">
        <v>278</v>
      </c>
      <c r="B1" s="2"/>
      <c r="C1" s="2"/>
      <c r="D1" s="2"/>
      <c r="E1" s="2"/>
      <c r="F1" s="2"/>
      <c r="G1" s="2"/>
    </row>
    <row r="2" spans="1:7" ht="18.75" thickBot="1" x14ac:dyDescent="0.3">
      <c r="A2" s="25" t="s">
        <v>1</v>
      </c>
      <c r="B2" s="26"/>
      <c r="C2" s="26"/>
      <c r="D2" s="26"/>
      <c r="E2" s="26"/>
      <c r="F2" s="26"/>
      <c r="G2" s="26"/>
    </row>
    <row r="3" spans="1:7" ht="51.75" thickTop="1" x14ac:dyDescent="0.2">
      <c r="A3" s="23" t="s">
        <v>2</v>
      </c>
      <c r="B3" s="24" t="s">
        <v>3</v>
      </c>
      <c r="C3" s="24" t="s">
        <v>271</v>
      </c>
      <c r="D3" s="24" t="s">
        <v>4</v>
      </c>
      <c r="E3" s="24" t="s">
        <v>5</v>
      </c>
      <c r="F3" s="24" t="s">
        <v>6</v>
      </c>
      <c r="G3" s="24" t="s">
        <v>7</v>
      </c>
    </row>
    <row r="4" spans="1:7" x14ac:dyDescent="0.2">
      <c r="A4" s="194"/>
      <c r="B4" s="195"/>
      <c r="C4" s="195"/>
      <c r="D4" s="196">
        <v>0</v>
      </c>
      <c r="E4" s="197">
        <v>0</v>
      </c>
      <c r="F4" s="195"/>
      <c r="G4" s="195"/>
    </row>
    <row r="5" spans="1:7" x14ac:dyDescent="0.2">
      <c r="A5" s="194"/>
      <c r="B5" s="195"/>
      <c r="C5" s="195"/>
      <c r="D5" s="196">
        <v>0</v>
      </c>
      <c r="E5" s="197">
        <v>0</v>
      </c>
      <c r="F5" s="195"/>
      <c r="G5" s="195"/>
    </row>
    <row r="6" spans="1:7" x14ac:dyDescent="0.2">
      <c r="A6" s="194"/>
      <c r="B6" s="195"/>
      <c r="C6" s="195"/>
      <c r="D6" s="197">
        <v>0</v>
      </c>
      <c r="E6" s="197">
        <v>0</v>
      </c>
      <c r="F6" s="195"/>
      <c r="G6" s="195"/>
    </row>
    <row r="7" spans="1:7" x14ac:dyDescent="0.2">
      <c r="A7" s="194"/>
      <c r="B7" s="195"/>
      <c r="C7" s="195"/>
      <c r="D7" s="197">
        <v>0</v>
      </c>
      <c r="E7" s="197">
        <v>0</v>
      </c>
      <c r="F7" s="195"/>
      <c r="G7" s="195"/>
    </row>
    <row r="8" spans="1:7" x14ac:dyDescent="0.2">
      <c r="A8" s="194"/>
      <c r="B8" s="195"/>
      <c r="C8" s="195"/>
      <c r="D8" s="197">
        <v>0</v>
      </c>
      <c r="E8" s="197">
        <v>0</v>
      </c>
      <c r="F8" s="195"/>
      <c r="G8" s="195"/>
    </row>
    <row r="9" spans="1:7" x14ac:dyDescent="0.2">
      <c r="A9" s="194"/>
      <c r="B9" s="195"/>
      <c r="C9" s="195"/>
      <c r="D9" s="197">
        <v>0</v>
      </c>
      <c r="E9" s="197">
        <v>0</v>
      </c>
      <c r="F9" s="195"/>
      <c r="G9" s="195"/>
    </row>
    <row r="10" spans="1:7" x14ac:dyDescent="0.2">
      <c r="A10" s="9" t="s">
        <v>8</v>
      </c>
      <c r="B10" s="10"/>
      <c r="C10" s="10"/>
      <c r="D10" s="11">
        <f>SUM(D4:D9)</f>
        <v>0</v>
      </c>
      <c r="E10" s="11">
        <f>SUM(E4:E9)</f>
        <v>0</v>
      </c>
      <c r="F10" s="10"/>
      <c r="G10" s="10"/>
    </row>
    <row r="11" spans="1:7" x14ac:dyDescent="0.2">
      <c r="A11" s="6"/>
      <c r="B11" s="6"/>
      <c r="C11" s="6"/>
      <c r="D11" s="6"/>
      <c r="E11" s="6"/>
      <c r="F11" s="6"/>
      <c r="G11" s="6"/>
    </row>
    <row r="12" spans="1:7" ht="18.75" thickBot="1" x14ac:dyDescent="0.3">
      <c r="A12" s="25" t="s">
        <v>9</v>
      </c>
      <c r="B12" s="26"/>
      <c r="C12" s="26"/>
      <c r="D12" s="26"/>
      <c r="E12" s="26"/>
      <c r="F12" s="26"/>
      <c r="G12" s="26"/>
    </row>
    <row r="13" spans="1:7" ht="51.75" thickTop="1" x14ac:dyDescent="0.2">
      <c r="A13" s="23" t="s">
        <v>2</v>
      </c>
      <c r="B13" s="23" t="s">
        <v>3</v>
      </c>
      <c r="C13" s="23" t="s">
        <v>276</v>
      </c>
      <c r="D13" s="23" t="s">
        <v>10</v>
      </c>
      <c r="E13" s="23" t="s">
        <v>5</v>
      </c>
      <c r="F13" s="23" t="s">
        <v>6</v>
      </c>
      <c r="G13" s="23" t="s">
        <v>7</v>
      </c>
    </row>
    <row r="14" spans="1:7" x14ac:dyDescent="0.2">
      <c r="A14" s="153" t="s">
        <v>11</v>
      </c>
      <c r="B14" s="153"/>
      <c r="C14" s="153"/>
      <c r="D14" s="198">
        <v>0</v>
      </c>
      <c r="E14" s="198">
        <v>0</v>
      </c>
      <c r="F14" s="153"/>
      <c r="G14" s="153"/>
    </row>
    <row r="15" spans="1:7" x14ac:dyDescent="0.2">
      <c r="A15" s="153" t="s">
        <v>12</v>
      </c>
      <c r="B15" s="153"/>
      <c r="C15" s="153"/>
      <c r="D15" s="198">
        <v>0</v>
      </c>
      <c r="E15" s="198">
        <v>0</v>
      </c>
      <c r="F15" s="153"/>
      <c r="G15" s="153"/>
    </row>
    <row r="16" spans="1:7" x14ac:dyDescent="0.2">
      <c r="A16" s="9" t="s">
        <v>13</v>
      </c>
      <c r="B16" s="9"/>
      <c r="C16" s="9"/>
      <c r="D16" s="12">
        <f>SUM(D14:D15)</f>
        <v>0</v>
      </c>
      <c r="E16" s="12">
        <f>SUM(E14:E15)</f>
        <v>0</v>
      </c>
      <c r="F16" s="9"/>
      <c r="G16" s="9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ht="18.75" thickBot="1" x14ac:dyDescent="0.3">
      <c r="A18" s="25" t="s">
        <v>170</v>
      </c>
      <c r="B18" s="26"/>
      <c r="C18" s="26"/>
      <c r="D18" s="26"/>
      <c r="E18" s="26"/>
      <c r="F18" s="26"/>
      <c r="G18" s="26"/>
    </row>
    <row r="19" spans="1:7" ht="51.75" thickTop="1" x14ac:dyDescent="0.2">
      <c r="A19" s="23" t="s">
        <v>2</v>
      </c>
      <c r="B19" s="23" t="s">
        <v>3</v>
      </c>
      <c r="C19" s="23" t="s">
        <v>277</v>
      </c>
      <c r="D19" s="23" t="s">
        <v>10</v>
      </c>
      <c r="E19" s="23" t="s">
        <v>5</v>
      </c>
      <c r="F19" s="23" t="s">
        <v>6</v>
      </c>
      <c r="G19" s="23" t="s">
        <v>7</v>
      </c>
    </row>
    <row r="20" spans="1:7" x14ac:dyDescent="0.2">
      <c r="A20" s="199"/>
      <c r="B20" s="199"/>
      <c r="C20" s="199"/>
      <c r="D20" s="199">
        <v>0</v>
      </c>
      <c r="E20" s="199">
        <v>0</v>
      </c>
      <c r="F20" s="199"/>
      <c r="G20" s="199"/>
    </row>
    <row r="21" spans="1:7" x14ac:dyDescent="0.2">
      <c r="A21" s="199"/>
      <c r="B21" s="199"/>
      <c r="C21" s="199"/>
      <c r="D21" s="199">
        <v>0</v>
      </c>
      <c r="E21" s="199">
        <v>0</v>
      </c>
      <c r="F21" s="199"/>
      <c r="G21" s="199"/>
    </row>
    <row r="22" spans="1:7" x14ac:dyDescent="0.2">
      <c r="A22" s="153"/>
      <c r="B22" s="153"/>
      <c r="C22" s="153"/>
      <c r="D22" s="199">
        <v>0</v>
      </c>
      <c r="E22" s="199">
        <v>0</v>
      </c>
      <c r="F22" s="153"/>
      <c r="G22" s="153"/>
    </row>
    <row r="23" spans="1:7" x14ac:dyDescent="0.2">
      <c r="A23" s="153"/>
      <c r="B23" s="153"/>
      <c r="C23" s="153"/>
      <c r="D23" s="199">
        <v>0</v>
      </c>
      <c r="E23" s="199">
        <v>0</v>
      </c>
      <c r="F23" s="153"/>
      <c r="G23" s="153"/>
    </row>
    <row r="24" spans="1:7" x14ac:dyDescent="0.2">
      <c r="A24" s="9" t="s">
        <v>13</v>
      </c>
      <c r="B24" s="9"/>
      <c r="C24" s="9"/>
      <c r="D24" s="12">
        <f>SUM(D20:D23)</f>
        <v>0</v>
      </c>
      <c r="E24" s="12">
        <f>SUM(E20:E23)</f>
        <v>0</v>
      </c>
      <c r="F24" s="9"/>
      <c r="G24" s="9"/>
    </row>
    <row r="25" spans="1:7" x14ac:dyDescent="0.2">
      <c r="A25" s="137"/>
      <c r="B25" s="137"/>
      <c r="C25" s="137"/>
      <c r="D25" s="200"/>
      <c r="E25" s="200"/>
      <c r="F25" s="137"/>
      <c r="G25" s="137"/>
    </row>
    <row r="26" spans="1:7" ht="16.5" thickBot="1" x14ac:dyDescent="0.3">
      <c r="A26" s="25" t="s">
        <v>14</v>
      </c>
      <c r="B26" s="25"/>
      <c r="C26" s="25"/>
      <c r="D26" s="25"/>
      <c r="E26" s="25"/>
      <c r="F26" s="25"/>
      <c r="G26" s="25"/>
    </row>
    <row r="27" spans="1:7" ht="15" thickTop="1" x14ac:dyDescent="0.2">
      <c r="A27" s="340"/>
      <c r="B27" s="341"/>
      <c r="C27" s="341"/>
      <c r="D27" s="341"/>
      <c r="E27" s="341"/>
      <c r="F27" s="341"/>
      <c r="G27" s="342"/>
    </row>
    <row r="28" spans="1:7" x14ac:dyDescent="0.2">
      <c r="A28" s="340"/>
      <c r="B28" s="341"/>
      <c r="C28" s="341"/>
      <c r="D28" s="341"/>
      <c r="E28" s="341"/>
      <c r="F28" s="341"/>
      <c r="G28" s="342"/>
    </row>
    <row r="29" spans="1:7" x14ac:dyDescent="0.2">
      <c r="A29" s="340"/>
      <c r="B29" s="341"/>
      <c r="C29" s="341"/>
      <c r="D29" s="341"/>
      <c r="E29" s="341"/>
      <c r="F29" s="341"/>
      <c r="G29" s="342"/>
    </row>
    <row r="30" spans="1:7" x14ac:dyDescent="0.2">
      <c r="A30" s="340"/>
      <c r="B30" s="341"/>
      <c r="C30" s="341"/>
      <c r="D30" s="341"/>
      <c r="E30" s="341"/>
      <c r="F30" s="341"/>
      <c r="G30" s="342"/>
    </row>
    <row r="31" spans="1:7" x14ac:dyDescent="0.2">
      <c r="A31" s="340"/>
      <c r="B31" s="341"/>
      <c r="C31" s="341"/>
      <c r="D31" s="341"/>
      <c r="E31" s="341"/>
      <c r="F31" s="341"/>
      <c r="G31" s="342"/>
    </row>
    <row r="32" spans="1:7" x14ac:dyDescent="0.2">
      <c r="A32" s="340"/>
      <c r="B32" s="341"/>
      <c r="C32" s="341"/>
      <c r="D32" s="341"/>
      <c r="E32" s="341"/>
      <c r="F32" s="341"/>
      <c r="G32" s="342"/>
    </row>
    <row r="33" spans="1:7" x14ac:dyDescent="0.2">
      <c r="A33" s="340"/>
      <c r="B33" s="341"/>
      <c r="C33" s="341"/>
      <c r="D33" s="341"/>
      <c r="E33" s="341"/>
      <c r="F33" s="341"/>
      <c r="G33" s="342"/>
    </row>
    <row r="34" spans="1:7" x14ac:dyDescent="0.2">
      <c r="A34" s="340"/>
      <c r="B34" s="341"/>
      <c r="C34" s="341"/>
      <c r="D34" s="341"/>
      <c r="E34" s="341"/>
      <c r="F34" s="341"/>
      <c r="G34" s="342"/>
    </row>
    <row r="35" spans="1:7" x14ac:dyDescent="0.2">
      <c r="A35" s="340"/>
      <c r="B35" s="341"/>
      <c r="C35" s="341"/>
      <c r="D35" s="341"/>
      <c r="E35" s="341"/>
      <c r="F35" s="341"/>
      <c r="G35" s="342"/>
    </row>
    <row r="36" spans="1:7" x14ac:dyDescent="0.2">
      <c r="A36" s="340"/>
      <c r="B36" s="341"/>
      <c r="C36" s="341"/>
      <c r="D36" s="341"/>
      <c r="E36" s="341"/>
      <c r="F36" s="341"/>
      <c r="G36" s="342"/>
    </row>
    <row r="37" spans="1:7" x14ac:dyDescent="0.2">
      <c r="A37" s="340"/>
      <c r="B37" s="341"/>
      <c r="C37" s="341"/>
      <c r="D37" s="341"/>
      <c r="E37" s="341"/>
      <c r="F37" s="341"/>
      <c r="G37" s="342"/>
    </row>
    <row r="38" spans="1:7" x14ac:dyDescent="0.2">
      <c r="A38" s="340"/>
      <c r="B38" s="341"/>
      <c r="C38" s="341"/>
      <c r="D38" s="341"/>
      <c r="E38" s="341"/>
      <c r="F38" s="341"/>
      <c r="G38" s="342"/>
    </row>
    <row r="39" spans="1:7" x14ac:dyDescent="0.2">
      <c r="A39" s="340"/>
      <c r="B39" s="341"/>
      <c r="C39" s="341"/>
      <c r="D39" s="341"/>
      <c r="E39" s="341"/>
      <c r="F39" s="341"/>
      <c r="G39" s="342"/>
    </row>
    <row r="40" spans="1:7" ht="15" thickBot="1" x14ac:dyDescent="0.25">
      <c r="A40" s="343"/>
      <c r="B40" s="344"/>
      <c r="C40" s="344"/>
      <c r="D40" s="344"/>
      <c r="E40" s="344"/>
      <c r="F40" s="344"/>
      <c r="G40" s="345"/>
    </row>
    <row r="42" spans="1:7" ht="45.75" customHeight="1" x14ac:dyDescent="0.2"/>
  </sheetData>
  <mergeCells count="1">
    <mergeCell ref="A27:G40"/>
  </mergeCells>
  <pageMargins left="0.78740157480314965" right="0.23622047244094491" top="0.59055118110236227" bottom="0.74803149606299213" header="0.31496062992125984" footer="0.31496062992125984"/>
  <pageSetup paperSize="9" orientation="portrait" r:id="rId1"/>
  <headerFooter>
    <oddHeader>&amp;L&amp;"Arial,Regular"&amp;8Esitada EJL-le 23.01.2017.a-ks&amp;R&amp;"Arial,Regular"&amp;10MTÜ ______________________________</oddHeader>
    <oddFooter>&amp;L&amp;"Arial,Regular"&amp;10Allkiri __________________________&amp;R&amp;"Arial,Regular"&amp;10Kuupäev___________________________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51"/>
  <sheetViews>
    <sheetView view="pageLayout" topLeftCell="A24" zoomScale="130" zoomScaleNormal="100" zoomScalePageLayoutView="130" workbookViewId="0">
      <selection activeCell="B48" sqref="B48"/>
    </sheetView>
  </sheetViews>
  <sheetFormatPr defaultColWidth="9.140625" defaultRowHeight="14.25" x14ac:dyDescent="0.2"/>
  <cols>
    <col min="1" max="1" width="55.28515625" style="8" customWidth="1"/>
    <col min="2" max="2" width="16.28515625" style="8" customWidth="1"/>
    <col min="3" max="3" width="17" style="8" customWidth="1"/>
    <col min="4" max="4" width="14.42578125" style="8" customWidth="1"/>
    <col min="5" max="5" width="9.42578125" style="8" customWidth="1"/>
    <col min="6" max="6" width="9" style="8" bestFit="1" customWidth="1"/>
    <col min="7" max="7" width="12.140625" style="8" customWidth="1"/>
    <col min="8" max="16384" width="9.140625" style="8"/>
  </cols>
  <sheetData>
    <row r="1" spans="1:3" ht="23.25" x14ac:dyDescent="0.35">
      <c r="A1" s="1" t="s">
        <v>279</v>
      </c>
      <c r="B1" s="2"/>
      <c r="C1" s="2"/>
    </row>
    <row r="2" spans="1:3" x14ac:dyDescent="0.2">
      <c r="A2" s="27"/>
      <c r="B2" s="17">
        <v>2017</v>
      </c>
      <c r="C2" s="17">
        <v>2016</v>
      </c>
    </row>
    <row r="3" spans="1:3" x14ac:dyDescent="0.2">
      <c r="A3" s="201" t="s">
        <v>25</v>
      </c>
      <c r="B3" s="202"/>
      <c r="C3" s="202"/>
    </row>
    <row r="4" spans="1:3" x14ac:dyDescent="0.2">
      <c r="A4" s="203" t="s">
        <v>18</v>
      </c>
      <c r="B4" s="204"/>
      <c r="C4" s="205"/>
    </row>
    <row r="5" spans="1:3" x14ac:dyDescent="0.2">
      <c r="A5" s="203" t="s">
        <v>68</v>
      </c>
      <c r="B5" s="206">
        <f>SUM(B6:B8)</f>
        <v>0</v>
      </c>
      <c r="C5" s="198">
        <f>SUM(C6:C8)</f>
        <v>0</v>
      </c>
    </row>
    <row r="6" spans="1:3" x14ac:dyDescent="0.2">
      <c r="A6" s="207" t="s">
        <v>26</v>
      </c>
      <c r="B6" s="208"/>
      <c r="C6" s="209"/>
    </row>
    <row r="7" spans="1:3" x14ac:dyDescent="0.2">
      <c r="A7" s="207" t="s">
        <v>27</v>
      </c>
      <c r="B7" s="208"/>
      <c r="C7" s="209"/>
    </row>
    <row r="8" spans="1:3" x14ac:dyDescent="0.2">
      <c r="A8" s="207" t="s">
        <v>28</v>
      </c>
      <c r="B8" s="208"/>
      <c r="C8" s="209"/>
    </row>
    <row r="9" spans="1:3" x14ac:dyDescent="0.2">
      <c r="A9" s="203" t="s">
        <v>29</v>
      </c>
      <c r="B9" s="204"/>
      <c r="C9" s="210"/>
    </row>
    <row r="10" spans="1:3" x14ac:dyDescent="0.2">
      <c r="A10" s="203" t="s">
        <v>30</v>
      </c>
      <c r="B10" s="204"/>
      <c r="C10" s="205"/>
    </row>
    <row r="11" spans="1:3" x14ac:dyDescent="0.2">
      <c r="A11" s="203" t="s">
        <v>31</v>
      </c>
      <c r="B11" s="211"/>
      <c r="C11" s="212"/>
    </row>
    <row r="12" spans="1:3" x14ac:dyDescent="0.2">
      <c r="A12" s="203" t="s">
        <v>32</v>
      </c>
      <c r="B12" s="211"/>
      <c r="C12" s="212"/>
    </row>
    <row r="13" spans="1:3" x14ac:dyDescent="0.2">
      <c r="A13" s="203" t="s">
        <v>33</v>
      </c>
      <c r="B13" s="204"/>
      <c r="C13" s="213"/>
    </row>
    <row r="14" spans="1:3" ht="14.25" customHeight="1" x14ac:dyDescent="0.2">
      <c r="A14" s="203" t="s">
        <v>34</v>
      </c>
      <c r="B14" s="214"/>
      <c r="C14" s="213"/>
    </row>
    <row r="15" spans="1:3" x14ac:dyDescent="0.2">
      <c r="A15" s="203" t="s">
        <v>35</v>
      </c>
      <c r="B15" s="204"/>
      <c r="C15" s="212"/>
    </row>
    <row r="16" spans="1:3" x14ac:dyDescent="0.2">
      <c r="A16" s="215" t="s">
        <v>36</v>
      </c>
      <c r="B16" s="29">
        <f>SUM(B9:B15)+B5+B4</f>
        <v>0</v>
      </c>
      <c r="C16" s="29">
        <f>SUM(C9:C15)+C5+C4</f>
        <v>0</v>
      </c>
    </row>
    <row r="17" spans="1:3" x14ac:dyDescent="0.2">
      <c r="A17" s="216" t="s">
        <v>37</v>
      </c>
      <c r="B17" s="202"/>
      <c r="C17" s="217"/>
    </row>
    <row r="18" spans="1:3" x14ac:dyDescent="0.2">
      <c r="A18" s="203" t="s">
        <v>38</v>
      </c>
      <c r="B18" s="204"/>
      <c r="C18" s="218"/>
    </row>
    <row r="19" spans="1:3" x14ac:dyDescent="0.2">
      <c r="A19" s="203" t="s">
        <v>39</v>
      </c>
      <c r="B19" s="204"/>
      <c r="C19" s="218"/>
    </row>
    <row r="20" spans="1:3" x14ac:dyDescent="0.2">
      <c r="A20" s="203" t="s">
        <v>40</v>
      </c>
      <c r="B20" s="219"/>
      <c r="C20" s="212"/>
    </row>
    <row r="21" spans="1:3" x14ac:dyDescent="0.2">
      <c r="A21" s="203" t="s">
        <v>41</v>
      </c>
      <c r="B21" s="204"/>
      <c r="C21" s="218"/>
    </row>
    <row r="22" spans="1:3" ht="14.25" customHeight="1" x14ac:dyDescent="0.2">
      <c r="A22" s="203" t="s">
        <v>171</v>
      </c>
      <c r="B22" s="204"/>
      <c r="C22" s="218"/>
    </row>
    <row r="23" spans="1:3" x14ac:dyDescent="0.2">
      <c r="A23" s="203" t="s">
        <v>42</v>
      </c>
      <c r="B23" s="204"/>
      <c r="C23" s="218"/>
    </row>
    <row r="24" spans="1:3" x14ac:dyDescent="0.2">
      <c r="A24" s="203" t="s">
        <v>43</v>
      </c>
      <c r="B24" s="204"/>
      <c r="C24" s="218"/>
    </row>
    <row r="25" spans="1:3" x14ac:dyDescent="0.2">
      <c r="A25" s="203" t="s">
        <v>44</v>
      </c>
      <c r="B25" s="204"/>
      <c r="C25" s="218"/>
    </row>
    <row r="26" spans="1:3" x14ac:dyDescent="0.2">
      <c r="A26" s="203" t="s">
        <v>45</v>
      </c>
      <c r="B26" s="204"/>
      <c r="C26" s="218"/>
    </row>
    <row r="27" spans="1:3" x14ac:dyDescent="0.2">
      <c r="A27" s="203" t="s">
        <v>46</v>
      </c>
      <c r="B27" s="219"/>
      <c r="C27" s="212"/>
    </row>
    <row r="28" spans="1:3" x14ac:dyDescent="0.2">
      <c r="A28" s="203" t="s">
        <v>47</v>
      </c>
      <c r="B28" s="204"/>
      <c r="C28" s="218"/>
    </row>
    <row r="29" spans="1:3" x14ac:dyDescent="0.2">
      <c r="A29" s="203" t="s">
        <v>48</v>
      </c>
      <c r="B29" s="204"/>
      <c r="C29" s="218"/>
    </row>
    <row r="30" spans="1:3" x14ac:dyDescent="0.2">
      <c r="A30" s="203" t="s">
        <v>49</v>
      </c>
      <c r="B30" s="204"/>
      <c r="C30" s="218"/>
    </row>
    <row r="31" spans="1:3" x14ac:dyDescent="0.2">
      <c r="A31" s="203" t="s">
        <v>32</v>
      </c>
      <c r="B31" s="204"/>
      <c r="C31" s="218"/>
    </row>
    <row r="32" spans="1:3" x14ac:dyDescent="0.2">
      <c r="A32" s="203" t="s">
        <v>50</v>
      </c>
      <c r="B32" s="204"/>
      <c r="C32" s="218"/>
    </row>
    <row r="33" spans="1:3" x14ac:dyDescent="0.2">
      <c r="A33" s="203" t="s">
        <v>51</v>
      </c>
      <c r="B33" s="204"/>
      <c r="C33" s="218"/>
    </row>
    <row r="34" spans="1:3" x14ac:dyDescent="0.2">
      <c r="A34" s="203" t="s">
        <v>52</v>
      </c>
      <c r="B34" s="204"/>
      <c r="C34" s="205"/>
    </row>
    <row r="35" spans="1:3" x14ac:dyDescent="0.2">
      <c r="A35" s="215" t="s">
        <v>53</v>
      </c>
      <c r="B35" s="30">
        <f>SUM(B18:B34)</f>
        <v>0</v>
      </c>
      <c r="C35" s="29">
        <f>SUM(C18:C34)</f>
        <v>0</v>
      </c>
    </row>
    <row r="36" spans="1:3" x14ac:dyDescent="0.2">
      <c r="A36" s="216" t="s">
        <v>54</v>
      </c>
      <c r="B36" s="220"/>
      <c r="C36" s="220"/>
    </row>
    <row r="37" spans="1:3" x14ac:dyDescent="0.2">
      <c r="A37" s="203" t="s">
        <v>55</v>
      </c>
      <c r="B37" s="204"/>
      <c r="C37" s="218"/>
    </row>
    <row r="38" spans="1:3" x14ac:dyDescent="0.2">
      <c r="A38" s="203" t="s">
        <v>56</v>
      </c>
      <c r="B38" s="204"/>
      <c r="C38" s="218"/>
    </row>
    <row r="39" spans="1:3" x14ac:dyDescent="0.2">
      <c r="A39" s="203" t="s">
        <v>57</v>
      </c>
      <c r="B39" s="204"/>
      <c r="C39" s="218"/>
    </row>
    <row r="40" spans="1:3" x14ac:dyDescent="0.2">
      <c r="A40" s="203" t="s">
        <v>58</v>
      </c>
      <c r="B40" s="204"/>
      <c r="C40" s="218"/>
    </row>
    <row r="41" spans="1:3" x14ac:dyDescent="0.2">
      <c r="A41" s="203" t="s">
        <v>33</v>
      </c>
      <c r="B41" s="204"/>
      <c r="C41" s="218"/>
    </row>
    <row r="42" spans="1:3" ht="15" customHeight="1" x14ac:dyDescent="0.2">
      <c r="A42" s="203" t="s">
        <v>171</v>
      </c>
      <c r="B42" s="204"/>
      <c r="C42" s="218"/>
    </row>
    <row r="43" spans="1:3" x14ac:dyDescent="0.2">
      <c r="A43" s="203" t="s">
        <v>59</v>
      </c>
      <c r="B43" s="219"/>
      <c r="C43" s="212"/>
    </row>
    <row r="44" spans="1:3" x14ac:dyDescent="0.2">
      <c r="A44" s="203" t="s">
        <v>60</v>
      </c>
      <c r="B44" s="204"/>
      <c r="C44" s="205"/>
    </row>
    <row r="45" spans="1:3" x14ac:dyDescent="0.2">
      <c r="A45" s="203" t="s">
        <v>61</v>
      </c>
      <c r="B45" s="204"/>
      <c r="C45" s="205"/>
    </row>
    <row r="46" spans="1:3" x14ac:dyDescent="0.2">
      <c r="A46" s="215" t="s">
        <v>62</v>
      </c>
      <c r="B46" s="30">
        <f>SUM(B37:B45)</f>
        <v>0</v>
      </c>
      <c r="C46" s="29">
        <f>SUM(C37:C45)</f>
        <v>0</v>
      </c>
    </row>
    <row r="47" spans="1:3" x14ac:dyDescent="0.2">
      <c r="A47" s="215" t="s">
        <v>63</v>
      </c>
      <c r="B47" s="29">
        <f>+B16+B35+B46</f>
        <v>0</v>
      </c>
      <c r="C47" s="29">
        <f>+C16+C35+C46</f>
        <v>0</v>
      </c>
    </row>
    <row r="48" spans="1:3" x14ac:dyDescent="0.2">
      <c r="A48" s="215" t="s">
        <v>64</v>
      </c>
      <c r="B48" s="144"/>
      <c r="C48" s="144"/>
    </row>
    <row r="49" spans="1:3" x14ac:dyDescent="0.2">
      <c r="A49" s="221" t="s">
        <v>65</v>
      </c>
      <c r="B49" s="222">
        <f>+B47</f>
        <v>0</v>
      </c>
      <c r="C49" s="223">
        <f>+C47</f>
        <v>0</v>
      </c>
    </row>
    <row r="50" spans="1:3" x14ac:dyDescent="0.2">
      <c r="A50" s="203" t="s">
        <v>66</v>
      </c>
      <c r="B50" s="204"/>
      <c r="C50" s="205"/>
    </row>
    <row r="51" spans="1:3" x14ac:dyDescent="0.2">
      <c r="A51" s="28" t="s">
        <v>67</v>
      </c>
      <c r="B51" s="29">
        <f>+B48+B49+B50</f>
        <v>0</v>
      </c>
      <c r="C51" s="29">
        <f>+C48+C49+C50</f>
        <v>0</v>
      </c>
    </row>
  </sheetData>
  <pageMargins left="0.78740157480314965" right="0.23622047244094491" top="0.59055118110236227" bottom="0.74803149606299213" header="0.31496062992125984" footer="0.31496062992125984"/>
  <pageSetup paperSize="9" orientation="portrait" r:id="rId1"/>
  <headerFooter>
    <oddHeader>&amp;L&amp;"Arial,Regular"&amp;8Esitada EJL-le 23.01.2017.a-ks&amp;R&amp;"Arial,Regular"&amp;10MTÜ ______________________________</oddHeader>
    <oddFooter>&amp;L&amp;"Arial,Regular"&amp;10Allkiri __________________________&amp;R&amp;"Arial,Regular"&amp;10Kuupäev___________________________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F44"/>
  <sheetViews>
    <sheetView view="pageLayout" topLeftCell="A34" zoomScale="145" zoomScaleNormal="100" zoomScalePageLayoutView="145" workbookViewId="0">
      <selection activeCell="E29" sqref="E29"/>
    </sheetView>
  </sheetViews>
  <sheetFormatPr defaultRowHeight="15" x14ac:dyDescent="0.25"/>
  <cols>
    <col min="1" max="1" width="42.7109375" customWidth="1"/>
    <col min="2" max="2" width="9.42578125" bestFit="1" customWidth="1"/>
    <col min="4" max="4" width="9.28515625" customWidth="1"/>
    <col min="5" max="5" width="9.140625" style="141"/>
    <col min="6" max="6" width="11" customWidth="1"/>
    <col min="247" max="247" width="42.7109375" customWidth="1"/>
    <col min="248" max="248" width="9.42578125" bestFit="1" customWidth="1"/>
    <col min="250" max="250" width="9.28515625" customWidth="1"/>
    <col min="252" max="252" width="11" customWidth="1"/>
    <col min="503" max="503" width="42.7109375" customWidth="1"/>
    <col min="504" max="504" width="9.42578125" bestFit="1" customWidth="1"/>
    <col min="506" max="506" width="9.28515625" customWidth="1"/>
    <col min="508" max="508" width="11" customWidth="1"/>
    <col min="759" max="759" width="42.7109375" customWidth="1"/>
    <col min="760" max="760" width="9.42578125" bestFit="1" customWidth="1"/>
    <col min="762" max="762" width="9.28515625" customWidth="1"/>
    <col min="764" max="764" width="11" customWidth="1"/>
    <col min="1015" max="1015" width="42.7109375" customWidth="1"/>
    <col min="1016" max="1016" width="9.42578125" bestFit="1" customWidth="1"/>
    <col min="1018" max="1018" width="9.28515625" customWidth="1"/>
    <col min="1020" max="1020" width="11" customWidth="1"/>
    <col min="1271" max="1271" width="42.7109375" customWidth="1"/>
    <col min="1272" max="1272" width="9.42578125" bestFit="1" customWidth="1"/>
    <col min="1274" max="1274" width="9.28515625" customWidth="1"/>
    <col min="1276" max="1276" width="11" customWidth="1"/>
    <col min="1527" max="1527" width="42.7109375" customWidth="1"/>
    <col min="1528" max="1528" width="9.42578125" bestFit="1" customWidth="1"/>
    <col min="1530" max="1530" width="9.28515625" customWidth="1"/>
    <col min="1532" max="1532" width="11" customWidth="1"/>
    <col min="1783" max="1783" width="42.7109375" customWidth="1"/>
    <col min="1784" max="1784" width="9.42578125" bestFit="1" customWidth="1"/>
    <col min="1786" max="1786" width="9.28515625" customWidth="1"/>
    <col min="1788" max="1788" width="11" customWidth="1"/>
    <col min="2039" max="2039" width="42.7109375" customWidth="1"/>
    <col min="2040" max="2040" width="9.42578125" bestFit="1" customWidth="1"/>
    <col min="2042" max="2042" width="9.28515625" customWidth="1"/>
    <col min="2044" max="2044" width="11" customWidth="1"/>
    <col min="2295" max="2295" width="42.7109375" customWidth="1"/>
    <col min="2296" max="2296" width="9.42578125" bestFit="1" customWidth="1"/>
    <col min="2298" max="2298" width="9.28515625" customWidth="1"/>
    <col min="2300" max="2300" width="11" customWidth="1"/>
    <col min="2551" max="2551" width="42.7109375" customWidth="1"/>
    <col min="2552" max="2552" width="9.42578125" bestFit="1" customWidth="1"/>
    <col min="2554" max="2554" width="9.28515625" customWidth="1"/>
    <col min="2556" max="2556" width="11" customWidth="1"/>
    <col min="2807" max="2807" width="42.7109375" customWidth="1"/>
    <col min="2808" max="2808" width="9.42578125" bestFit="1" customWidth="1"/>
    <col min="2810" max="2810" width="9.28515625" customWidth="1"/>
    <col min="2812" max="2812" width="11" customWidth="1"/>
    <col min="3063" max="3063" width="42.7109375" customWidth="1"/>
    <col min="3064" max="3064" width="9.42578125" bestFit="1" customWidth="1"/>
    <col min="3066" max="3066" width="9.28515625" customWidth="1"/>
    <col min="3068" max="3068" width="11" customWidth="1"/>
    <col min="3319" max="3319" width="42.7109375" customWidth="1"/>
    <col min="3320" max="3320" width="9.42578125" bestFit="1" customWidth="1"/>
    <col min="3322" max="3322" width="9.28515625" customWidth="1"/>
    <col min="3324" max="3324" width="11" customWidth="1"/>
    <col min="3575" max="3575" width="42.7109375" customWidth="1"/>
    <col min="3576" max="3576" width="9.42578125" bestFit="1" customWidth="1"/>
    <col min="3578" max="3578" width="9.28515625" customWidth="1"/>
    <col min="3580" max="3580" width="11" customWidth="1"/>
    <col min="3831" max="3831" width="42.7109375" customWidth="1"/>
    <col min="3832" max="3832" width="9.42578125" bestFit="1" customWidth="1"/>
    <col min="3834" max="3834" width="9.28515625" customWidth="1"/>
    <col min="3836" max="3836" width="11" customWidth="1"/>
    <col min="4087" max="4087" width="42.7109375" customWidth="1"/>
    <col min="4088" max="4088" width="9.42578125" bestFit="1" customWidth="1"/>
    <col min="4090" max="4090" width="9.28515625" customWidth="1"/>
    <col min="4092" max="4092" width="11" customWidth="1"/>
    <col min="4343" max="4343" width="42.7109375" customWidth="1"/>
    <col min="4344" max="4344" width="9.42578125" bestFit="1" customWidth="1"/>
    <col min="4346" max="4346" width="9.28515625" customWidth="1"/>
    <col min="4348" max="4348" width="11" customWidth="1"/>
    <col min="4599" max="4599" width="42.7109375" customWidth="1"/>
    <col min="4600" max="4600" width="9.42578125" bestFit="1" customWidth="1"/>
    <col min="4602" max="4602" width="9.28515625" customWidth="1"/>
    <col min="4604" max="4604" width="11" customWidth="1"/>
    <col min="4855" max="4855" width="42.7109375" customWidth="1"/>
    <col min="4856" max="4856" width="9.42578125" bestFit="1" customWidth="1"/>
    <col min="4858" max="4858" width="9.28515625" customWidth="1"/>
    <col min="4860" max="4860" width="11" customWidth="1"/>
    <col min="5111" max="5111" width="42.7109375" customWidth="1"/>
    <col min="5112" max="5112" width="9.42578125" bestFit="1" customWidth="1"/>
    <col min="5114" max="5114" width="9.28515625" customWidth="1"/>
    <col min="5116" max="5116" width="11" customWidth="1"/>
    <col min="5367" max="5367" width="42.7109375" customWidth="1"/>
    <col min="5368" max="5368" width="9.42578125" bestFit="1" customWidth="1"/>
    <col min="5370" max="5370" width="9.28515625" customWidth="1"/>
    <col min="5372" max="5372" width="11" customWidth="1"/>
    <col min="5623" max="5623" width="42.7109375" customWidth="1"/>
    <col min="5624" max="5624" width="9.42578125" bestFit="1" customWidth="1"/>
    <col min="5626" max="5626" width="9.28515625" customWidth="1"/>
    <col min="5628" max="5628" width="11" customWidth="1"/>
    <col min="5879" max="5879" width="42.7109375" customWidth="1"/>
    <col min="5880" max="5880" width="9.42578125" bestFit="1" customWidth="1"/>
    <col min="5882" max="5882" width="9.28515625" customWidth="1"/>
    <col min="5884" max="5884" width="11" customWidth="1"/>
    <col min="6135" max="6135" width="42.7109375" customWidth="1"/>
    <col min="6136" max="6136" width="9.42578125" bestFit="1" customWidth="1"/>
    <col min="6138" max="6138" width="9.28515625" customWidth="1"/>
    <col min="6140" max="6140" width="11" customWidth="1"/>
    <col min="6391" max="6391" width="42.7109375" customWidth="1"/>
    <col min="6392" max="6392" width="9.42578125" bestFit="1" customWidth="1"/>
    <col min="6394" max="6394" width="9.28515625" customWidth="1"/>
    <col min="6396" max="6396" width="11" customWidth="1"/>
    <col min="6647" max="6647" width="42.7109375" customWidth="1"/>
    <col min="6648" max="6648" width="9.42578125" bestFit="1" customWidth="1"/>
    <col min="6650" max="6650" width="9.28515625" customWidth="1"/>
    <col min="6652" max="6652" width="11" customWidth="1"/>
    <col min="6903" max="6903" width="42.7109375" customWidth="1"/>
    <col min="6904" max="6904" width="9.42578125" bestFit="1" customWidth="1"/>
    <col min="6906" max="6906" width="9.28515625" customWidth="1"/>
    <col min="6908" max="6908" width="11" customWidth="1"/>
    <col min="7159" max="7159" width="42.7109375" customWidth="1"/>
    <col min="7160" max="7160" width="9.42578125" bestFit="1" customWidth="1"/>
    <col min="7162" max="7162" width="9.28515625" customWidth="1"/>
    <col min="7164" max="7164" width="11" customWidth="1"/>
    <col min="7415" max="7415" width="42.7109375" customWidth="1"/>
    <col min="7416" max="7416" width="9.42578125" bestFit="1" customWidth="1"/>
    <col min="7418" max="7418" width="9.28515625" customWidth="1"/>
    <col min="7420" max="7420" width="11" customWidth="1"/>
    <col min="7671" max="7671" width="42.7109375" customWidth="1"/>
    <col min="7672" max="7672" width="9.42578125" bestFit="1" customWidth="1"/>
    <col min="7674" max="7674" width="9.28515625" customWidth="1"/>
    <col min="7676" max="7676" width="11" customWidth="1"/>
    <col min="7927" max="7927" width="42.7109375" customWidth="1"/>
    <col min="7928" max="7928" width="9.42578125" bestFit="1" customWidth="1"/>
    <col min="7930" max="7930" width="9.28515625" customWidth="1"/>
    <col min="7932" max="7932" width="11" customWidth="1"/>
    <col min="8183" max="8183" width="42.7109375" customWidth="1"/>
    <col min="8184" max="8184" width="9.42578125" bestFit="1" customWidth="1"/>
    <col min="8186" max="8186" width="9.28515625" customWidth="1"/>
    <col min="8188" max="8188" width="11" customWidth="1"/>
    <col min="8439" max="8439" width="42.7109375" customWidth="1"/>
    <col min="8440" max="8440" width="9.42578125" bestFit="1" customWidth="1"/>
    <col min="8442" max="8442" width="9.28515625" customWidth="1"/>
    <col min="8444" max="8444" width="11" customWidth="1"/>
    <col min="8695" max="8695" width="42.7109375" customWidth="1"/>
    <col min="8696" max="8696" width="9.42578125" bestFit="1" customWidth="1"/>
    <col min="8698" max="8698" width="9.28515625" customWidth="1"/>
    <col min="8700" max="8700" width="11" customWidth="1"/>
    <col min="8951" max="8951" width="42.7109375" customWidth="1"/>
    <col min="8952" max="8952" width="9.42578125" bestFit="1" customWidth="1"/>
    <col min="8954" max="8954" width="9.28515625" customWidth="1"/>
    <col min="8956" max="8956" width="11" customWidth="1"/>
    <col min="9207" max="9207" width="42.7109375" customWidth="1"/>
    <col min="9208" max="9208" width="9.42578125" bestFit="1" customWidth="1"/>
    <col min="9210" max="9210" width="9.28515625" customWidth="1"/>
    <col min="9212" max="9212" width="11" customWidth="1"/>
    <col min="9463" max="9463" width="42.7109375" customWidth="1"/>
    <col min="9464" max="9464" width="9.42578125" bestFit="1" customWidth="1"/>
    <col min="9466" max="9466" width="9.28515625" customWidth="1"/>
    <col min="9468" max="9468" width="11" customWidth="1"/>
    <col min="9719" max="9719" width="42.7109375" customWidth="1"/>
    <col min="9720" max="9720" width="9.42578125" bestFit="1" customWidth="1"/>
    <col min="9722" max="9722" width="9.28515625" customWidth="1"/>
    <col min="9724" max="9724" width="11" customWidth="1"/>
    <col min="9975" max="9975" width="42.7109375" customWidth="1"/>
    <col min="9976" max="9976" width="9.42578125" bestFit="1" customWidth="1"/>
    <col min="9978" max="9978" width="9.28515625" customWidth="1"/>
    <col min="9980" max="9980" width="11" customWidth="1"/>
    <col min="10231" max="10231" width="42.7109375" customWidth="1"/>
    <col min="10232" max="10232" width="9.42578125" bestFit="1" customWidth="1"/>
    <col min="10234" max="10234" width="9.28515625" customWidth="1"/>
    <col min="10236" max="10236" width="11" customWidth="1"/>
    <col min="10487" max="10487" width="42.7109375" customWidth="1"/>
    <col min="10488" max="10488" width="9.42578125" bestFit="1" customWidth="1"/>
    <col min="10490" max="10490" width="9.28515625" customWidth="1"/>
    <col min="10492" max="10492" width="11" customWidth="1"/>
    <col min="10743" max="10743" width="42.7109375" customWidth="1"/>
    <col min="10744" max="10744" width="9.42578125" bestFit="1" customWidth="1"/>
    <col min="10746" max="10746" width="9.28515625" customWidth="1"/>
    <col min="10748" max="10748" width="11" customWidth="1"/>
    <col min="10999" max="10999" width="42.7109375" customWidth="1"/>
    <col min="11000" max="11000" width="9.42578125" bestFit="1" customWidth="1"/>
    <col min="11002" max="11002" width="9.28515625" customWidth="1"/>
    <col min="11004" max="11004" width="11" customWidth="1"/>
    <col min="11255" max="11255" width="42.7109375" customWidth="1"/>
    <col min="11256" max="11256" width="9.42578125" bestFit="1" customWidth="1"/>
    <col min="11258" max="11258" width="9.28515625" customWidth="1"/>
    <col min="11260" max="11260" width="11" customWidth="1"/>
    <col min="11511" max="11511" width="42.7109375" customWidth="1"/>
    <col min="11512" max="11512" width="9.42578125" bestFit="1" customWidth="1"/>
    <col min="11514" max="11514" width="9.28515625" customWidth="1"/>
    <col min="11516" max="11516" width="11" customWidth="1"/>
    <col min="11767" max="11767" width="42.7109375" customWidth="1"/>
    <col min="11768" max="11768" width="9.42578125" bestFit="1" customWidth="1"/>
    <col min="11770" max="11770" width="9.28515625" customWidth="1"/>
    <col min="11772" max="11772" width="11" customWidth="1"/>
    <col min="12023" max="12023" width="42.7109375" customWidth="1"/>
    <col min="12024" max="12024" width="9.42578125" bestFit="1" customWidth="1"/>
    <col min="12026" max="12026" width="9.28515625" customWidth="1"/>
    <col min="12028" max="12028" width="11" customWidth="1"/>
    <col min="12279" max="12279" width="42.7109375" customWidth="1"/>
    <col min="12280" max="12280" width="9.42578125" bestFit="1" customWidth="1"/>
    <col min="12282" max="12282" width="9.28515625" customWidth="1"/>
    <col min="12284" max="12284" width="11" customWidth="1"/>
    <col min="12535" max="12535" width="42.7109375" customWidth="1"/>
    <col min="12536" max="12536" width="9.42578125" bestFit="1" customWidth="1"/>
    <col min="12538" max="12538" width="9.28515625" customWidth="1"/>
    <col min="12540" max="12540" width="11" customWidth="1"/>
    <col min="12791" max="12791" width="42.7109375" customWidth="1"/>
    <col min="12792" max="12792" width="9.42578125" bestFit="1" customWidth="1"/>
    <col min="12794" max="12794" width="9.28515625" customWidth="1"/>
    <col min="12796" max="12796" width="11" customWidth="1"/>
    <col min="13047" max="13047" width="42.7109375" customWidth="1"/>
    <col min="13048" max="13048" width="9.42578125" bestFit="1" customWidth="1"/>
    <col min="13050" max="13050" width="9.28515625" customWidth="1"/>
    <col min="13052" max="13052" width="11" customWidth="1"/>
    <col min="13303" max="13303" width="42.7109375" customWidth="1"/>
    <col min="13304" max="13304" width="9.42578125" bestFit="1" customWidth="1"/>
    <col min="13306" max="13306" width="9.28515625" customWidth="1"/>
    <col min="13308" max="13308" width="11" customWidth="1"/>
    <col min="13559" max="13559" width="42.7109375" customWidth="1"/>
    <col min="13560" max="13560" width="9.42578125" bestFit="1" customWidth="1"/>
    <col min="13562" max="13562" width="9.28515625" customWidth="1"/>
    <col min="13564" max="13564" width="11" customWidth="1"/>
    <col min="13815" max="13815" width="42.7109375" customWidth="1"/>
    <col min="13816" max="13816" width="9.42578125" bestFit="1" customWidth="1"/>
    <col min="13818" max="13818" width="9.28515625" customWidth="1"/>
    <col min="13820" max="13820" width="11" customWidth="1"/>
    <col min="14071" max="14071" width="42.7109375" customWidth="1"/>
    <col min="14072" max="14072" width="9.42578125" bestFit="1" customWidth="1"/>
    <col min="14074" max="14074" width="9.28515625" customWidth="1"/>
    <col min="14076" max="14076" width="11" customWidth="1"/>
    <col min="14327" max="14327" width="42.7109375" customWidth="1"/>
    <col min="14328" max="14328" width="9.42578125" bestFit="1" customWidth="1"/>
    <col min="14330" max="14330" width="9.28515625" customWidth="1"/>
    <col min="14332" max="14332" width="11" customWidth="1"/>
    <col min="14583" max="14583" width="42.7109375" customWidth="1"/>
    <col min="14584" max="14584" width="9.42578125" bestFit="1" customWidth="1"/>
    <col min="14586" max="14586" width="9.28515625" customWidth="1"/>
    <col min="14588" max="14588" width="11" customWidth="1"/>
    <col min="14839" max="14839" width="42.7109375" customWidth="1"/>
    <col min="14840" max="14840" width="9.42578125" bestFit="1" customWidth="1"/>
    <col min="14842" max="14842" width="9.28515625" customWidth="1"/>
    <col min="14844" max="14844" width="11" customWidth="1"/>
    <col min="15095" max="15095" width="42.7109375" customWidth="1"/>
    <col min="15096" max="15096" width="9.42578125" bestFit="1" customWidth="1"/>
    <col min="15098" max="15098" width="9.28515625" customWidth="1"/>
    <col min="15100" max="15100" width="11" customWidth="1"/>
    <col min="15351" max="15351" width="42.7109375" customWidth="1"/>
    <col min="15352" max="15352" width="9.42578125" bestFit="1" customWidth="1"/>
    <col min="15354" max="15354" width="9.28515625" customWidth="1"/>
    <col min="15356" max="15356" width="11" customWidth="1"/>
    <col min="15607" max="15607" width="42.7109375" customWidth="1"/>
    <col min="15608" max="15608" width="9.42578125" bestFit="1" customWidth="1"/>
    <col min="15610" max="15610" width="9.28515625" customWidth="1"/>
    <col min="15612" max="15612" width="11" customWidth="1"/>
    <col min="15863" max="15863" width="42.7109375" customWidth="1"/>
    <col min="15864" max="15864" width="9.42578125" bestFit="1" customWidth="1"/>
    <col min="15866" max="15866" width="9.28515625" customWidth="1"/>
    <col min="15868" max="15868" width="11" customWidth="1"/>
    <col min="16119" max="16119" width="42.7109375" customWidth="1"/>
    <col min="16120" max="16120" width="9.42578125" bestFit="1" customWidth="1"/>
    <col min="16122" max="16122" width="9.28515625" customWidth="1"/>
    <col min="16124" max="16124" width="11" customWidth="1"/>
  </cols>
  <sheetData>
    <row r="1" spans="1:6" ht="23.25" x14ac:dyDescent="0.35">
      <c r="A1" s="13" t="s">
        <v>280</v>
      </c>
      <c r="B1" s="5"/>
      <c r="C1" s="5"/>
      <c r="D1" s="5"/>
      <c r="E1" s="7"/>
      <c r="F1" s="5"/>
    </row>
    <row r="2" spans="1:6" s="15" customFormat="1" ht="51" x14ac:dyDescent="0.2">
      <c r="A2" s="18" t="s">
        <v>20</v>
      </c>
      <c r="B2" s="19" t="s">
        <v>270</v>
      </c>
      <c r="C2" s="19" t="s">
        <v>271</v>
      </c>
      <c r="D2" s="19" t="s">
        <v>15</v>
      </c>
      <c r="E2" s="19" t="s">
        <v>272</v>
      </c>
      <c r="F2" s="19" t="s">
        <v>273</v>
      </c>
    </row>
    <row r="3" spans="1:6" x14ac:dyDescent="0.25">
      <c r="A3" s="154" t="s">
        <v>21</v>
      </c>
      <c r="B3" s="155"/>
      <c r="C3" s="155"/>
      <c r="D3" s="156"/>
      <c r="E3" s="157"/>
      <c r="F3" s="158"/>
    </row>
    <row r="4" spans="1:6" s="138" customFormat="1" x14ac:dyDescent="0.25">
      <c r="A4" s="224" t="s">
        <v>172</v>
      </c>
      <c r="B4" s="160">
        <f>SUM(B5:B7)</f>
        <v>0</v>
      </c>
      <c r="C4" s="160">
        <f>SUM(C5:C7)</f>
        <v>0</v>
      </c>
      <c r="D4" s="161" t="e">
        <f>C4/B4</f>
        <v>#DIV/0!</v>
      </c>
      <c r="E4" s="162">
        <f>SUM(E5:E7)</f>
        <v>0</v>
      </c>
      <c r="F4" s="163" t="e">
        <f>E4/C4</f>
        <v>#DIV/0!</v>
      </c>
    </row>
    <row r="5" spans="1:6" x14ac:dyDescent="0.25">
      <c r="A5" s="164" t="s">
        <v>173</v>
      </c>
      <c r="B5" s="165"/>
      <c r="C5" s="165"/>
      <c r="D5" s="166"/>
      <c r="E5" s="297"/>
      <c r="F5" s="168"/>
    </row>
    <row r="6" spans="1:6" ht="26.25" x14ac:dyDescent="0.25">
      <c r="A6" s="164" t="s">
        <v>174</v>
      </c>
      <c r="B6" s="165"/>
      <c r="C6" s="165"/>
      <c r="D6" s="166"/>
      <c r="E6" s="297"/>
      <c r="F6" s="168"/>
    </row>
    <row r="7" spans="1:6" x14ac:dyDescent="0.25">
      <c r="A7" s="164" t="s">
        <v>175</v>
      </c>
      <c r="B7" s="165"/>
      <c r="C7" s="165"/>
      <c r="D7" s="166"/>
      <c r="E7" s="297"/>
      <c r="F7" s="168"/>
    </row>
    <row r="8" spans="1:6" s="138" customFormat="1" x14ac:dyDescent="0.25">
      <c r="A8" s="159" t="s">
        <v>137</v>
      </c>
      <c r="B8" s="160">
        <f>SUM(B9:B12)</f>
        <v>0</v>
      </c>
      <c r="C8" s="160">
        <f>SUM(C9:C12)</f>
        <v>0</v>
      </c>
      <c r="D8" s="161" t="e">
        <f>C8/B8</f>
        <v>#DIV/0!</v>
      </c>
      <c r="E8" s="162">
        <f>SUM(E9:E12)</f>
        <v>0</v>
      </c>
      <c r="F8" s="163" t="e">
        <f>E8/C8</f>
        <v>#DIV/0!</v>
      </c>
    </row>
    <row r="9" spans="1:6" x14ac:dyDescent="0.25">
      <c r="A9" s="164" t="s">
        <v>176</v>
      </c>
      <c r="B9" s="165"/>
      <c r="C9" s="165"/>
      <c r="D9" s="166"/>
      <c r="E9" s="297"/>
      <c r="F9" s="168"/>
    </row>
    <row r="10" spans="1:6" x14ac:dyDescent="0.25">
      <c r="A10" s="164" t="s">
        <v>177</v>
      </c>
      <c r="B10" s="165"/>
      <c r="C10" s="165"/>
      <c r="D10" s="166"/>
      <c r="E10" s="297"/>
      <c r="F10" s="168"/>
    </row>
    <row r="11" spans="1:6" x14ac:dyDescent="0.25">
      <c r="A11" s="164" t="s">
        <v>178</v>
      </c>
      <c r="B11" s="165"/>
      <c r="C11" s="165"/>
      <c r="D11" s="166"/>
      <c r="E11" s="297"/>
      <c r="F11" s="168"/>
    </row>
    <row r="12" spans="1:6" x14ac:dyDescent="0.25">
      <c r="A12" s="164" t="s">
        <v>179</v>
      </c>
      <c r="B12" s="165"/>
      <c r="C12" s="165"/>
      <c r="D12" s="166"/>
      <c r="E12" s="297"/>
      <c r="F12" s="168"/>
    </row>
    <row r="13" spans="1:6" s="138" customFormat="1" x14ac:dyDescent="0.25">
      <c r="A13" s="159" t="s">
        <v>180</v>
      </c>
      <c r="B13" s="160">
        <f>SUM(B14:B14)</f>
        <v>0</v>
      </c>
      <c r="C13" s="160">
        <f>SUM(C14:C14)</f>
        <v>0</v>
      </c>
      <c r="D13" s="161" t="e">
        <f>C13/B13</f>
        <v>#DIV/0!</v>
      </c>
      <c r="E13" s="162">
        <f>SUM(E14:E14)</f>
        <v>0</v>
      </c>
      <c r="F13" s="170" t="e">
        <f>E13/C13</f>
        <v>#DIV/0!</v>
      </c>
    </row>
    <row r="14" spans="1:6" ht="26.25" x14ac:dyDescent="0.25">
      <c r="A14" s="171" t="s">
        <v>181</v>
      </c>
      <c r="B14" s="172"/>
      <c r="C14" s="173"/>
      <c r="D14" s="174"/>
      <c r="E14" s="297"/>
      <c r="F14" s="174"/>
    </row>
    <row r="15" spans="1:6" s="138" customFormat="1" x14ac:dyDescent="0.25">
      <c r="A15" s="159" t="s">
        <v>182</v>
      </c>
      <c r="B15" s="160">
        <f>SUM(B16:B17)</f>
        <v>0</v>
      </c>
      <c r="C15" s="160">
        <f>SUM(C16:C17)</f>
        <v>0</v>
      </c>
      <c r="D15" s="175" t="e">
        <f>C15/B15</f>
        <v>#DIV/0!</v>
      </c>
      <c r="E15" s="160">
        <f>SUM(E16:E17)</f>
        <v>0</v>
      </c>
      <c r="F15" s="170" t="e">
        <f>E15/C15</f>
        <v>#DIV/0!</v>
      </c>
    </row>
    <row r="16" spans="1:6" x14ac:dyDescent="0.25">
      <c r="A16" s="164" t="s">
        <v>183</v>
      </c>
      <c r="B16" s="165"/>
      <c r="C16" s="165"/>
      <c r="D16" s="166"/>
      <c r="E16" s="298"/>
      <c r="F16" s="166"/>
    </row>
    <row r="17" spans="1:6" x14ac:dyDescent="0.25">
      <c r="A17" s="164" t="s">
        <v>184</v>
      </c>
      <c r="B17" s="165"/>
      <c r="C17" s="165"/>
      <c r="D17" s="166"/>
      <c r="E17" s="298"/>
      <c r="F17" s="166"/>
    </row>
    <row r="18" spans="1:6" s="138" customFormat="1" x14ac:dyDescent="0.25">
      <c r="A18" s="159" t="s">
        <v>185</v>
      </c>
      <c r="B18" s="169">
        <v>0</v>
      </c>
      <c r="C18" s="169">
        <v>0</v>
      </c>
      <c r="D18" s="175" t="e">
        <f>C18/B18</f>
        <v>#DIV/0!</v>
      </c>
      <c r="E18" s="176">
        <v>0</v>
      </c>
      <c r="F18" s="170" t="e">
        <f>E18/C18</f>
        <v>#DIV/0!</v>
      </c>
    </row>
    <row r="19" spans="1:6" x14ac:dyDescent="0.25">
      <c r="A19" s="177" t="s">
        <v>16</v>
      </c>
      <c r="B19" s="178">
        <f>SUM(B4+B8+B13+B15+B18)</f>
        <v>0</v>
      </c>
      <c r="C19" s="178">
        <f>SUM(C4+C8+C13+C15+C18)</f>
        <v>0</v>
      </c>
      <c r="D19" s="178" t="e">
        <f>SUM(D4+D8+D13+D15+D18)</f>
        <v>#DIV/0!</v>
      </c>
      <c r="E19" s="178">
        <f>SUM(E4+E8+E13+E15+E18)</f>
        <v>0</v>
      </c>
      <c r="F19" s="178" t="e">
        <f>SUM(F4+F8+F13+F15+F18)</f>
        <v>#DIV/0!</v>
      </c>
    </row>
    <row r="20" spans="1:6" ht="9" customHeight="1" x14ac:dyDescent="0.25">
      <c r="A20" s="225"/>
      <c r="B20" s="20"/>
      <c r="C20" s="20"/>
      <c r="D20" s="143"/>
      <c r="E20" s="20"/>
      <c r="F20" s="99"/>
    </row>
    <row r="21" spans="1:6" x14ac:dyDescent="0.25">
      <c r="A21" s="188" t="s">
        <v>22</v>
      </c>
      <c r="B21" s="157"/>
      <c r="C21" s="157"/>
      <c r="D21" s="182"/>
      <c r="E21" s="157"/>
      <c r="F21" s="183"/>
    </row>
    <row r="22" spans="1:6" s="138" customFormat="1" x14ac:dyDescent="0.25">
      <c r="A22" s="159" t="s">
        <v>142</v>
      </c>
      <c r="B22" s="176">
        <v>0</v>
      </c>
      <c r="C22" s="176">
        <v>0</v>
      </c>
      <c r="D22" s="175" t="e">
        <f>C22/B22</f>
        <v>#DIV/0!</v>
      </c>
      <c r="E22" s="176">
        <v>0</v>
      </c>
      <c r="F22" s="170" t="e">
        <f>E22/C22</f>
        <v>#DIV/0!</v>
      </c>
    </row>
    <row r="23" spans="1:6" s="138" customFormat="1" x14ac:dyDescent="0.25">
      <c r="A23" s="159" t="s">
        <v>143</v>
      </c>
      <c r="B23" s="176">
        <v>0</v>
      </c>
      <c r="C23" s="176">
        <v>0</v>
      </c>
      <c r="D23" s="175" t="e">
        <f>C23/B23</f>
        <v>#DIV/0!</v>
      </c>
      <c r="E23" s="176">
        <v>0</v>
      </c>
      <c r="F23" s="170" t="e">
        <f>E23/C23</f>
        <v>#DIV/0!</v>
      </c>
    </row>
    <row r="24" spans="1:6" s="138" customFormat="1" x14ac:dyDescent="0.25">
      <c r="A24" s="159" t="s">
        <v>144</v>
      </c>
      <c r="B24" s="162">
        <f>SUM(B25:B25)</f>
        <v>0</v>
      </c>
      <c r="C24" s="162">
        <f>SUM(C25:C25)</f>
        <v>0</v>
      </c>
      <c r="D24" s="175" t="e">
        <f>C24/B24</f>
        <v>#DIV/0!</v>
      </c>
      <c r="E24" s="162">
        <f>SUM(E25:E25)</f>
        <v>0</v>
      </c>
      <c r="F24" s="170" t="e">
        <f>E24/C24</f>
        <v>#DIV/0!</v>
      </c>
    </row>
    <row r="25" spans="1:6" s="138" customFormat="1" ht="15" customHeight="1" x14ac:dyDescent="0.25">
      <c r="A25" s="164" t="s">
        <v>186</v>
      </c>
      <c r="B25" s="184"/>
      <c r="C25" s="184"/>
      <c r="D25" s="185"/>
      <c r="E25" s="176"/>
      <c r="F25" s="185"/>
    </row>
    <row r="26" spans="1:6" s="138" customFormat="1" x14ac:dyDescent="0.25">
      <c r="A26" s="159" t="s">
        <v>146</v>
      </c>
      <c r="B26" s="162">
        <f>SUM(B27)</f>
        <v>0</v>
      </c>
      <c r="C26" s="162">
        <f>SUM(C27)</f>
        <v>0</v>
      </c>
      <c r="D26" s="175" t="e">
        <f>C26/B26</f>
        <v>#DIV/0!</v>
      </c>
      <c r="E26" s="162">
        <f>SUM(E27)</f>
        <v>0</v>
      </c>
      <c r="F26" s="170" t="e">
        <f>E26/C26</f>
        <v>#DIV/0!</v>
      </c>
    </row>
    <row r="27" spans="1:6" s="138" customFormat="1" ht="26.25" x14ac:dyDescent="0.25">
      <c r="A27" s="164" t="s">
        <v>187</v>
      </c>
      <c r="B27" s="184"/>
      <c r="C27" s="184"/>
      <c r="D27" s="185"/>
      <c r="E27" s="176"/>
      <c r="F27" s="185"/>
    </row>
    <row r="28" spans="1:6" s="138" customFormat="1" x14ac:dyDescent="0.25">
      <c r="A28" s="159" t="s">
        <v>148</v>
      </c>
      <c r="B28" s="162">
        <f>SUM(B29:B33)</f>
        <v>0</v>
      </c>
      <c r="C28" s="162">
        <f>SUM(C29:C33)</f>
        <v>0</v>
      </c>
      <c r="D28" s="175" t="e">
        <f>C28/B28</f>
        <v>#DIV/0!</v>
      </c>
      <c r="E28" s="162">
        <f>SUM(E29:E33)</f>
        <v>0</v>
      </c>
      <c r="F28" s="170" t="e">
        <f>E28/C28</f>
        <v>#DIV/0!</v>
      </c>
    </row>
    <row r="29" spans="1:6" s="138" customFormat="1" ht="16.5" customHeight="1" x14ac:dyDescent="0.25">
      <c r="A29" s="164" t="s">
        <v>188</v>
      </c>
      <c r="B29" s="167"/>
      <c r="C29" s="167"/>
      <c r="D29" s="255"/>
      <c r="E29" s="297"/>
      <c r="F29" s="255"/>
    </row>
    <row r="30" spans="1:6" s="138" customFormat="1" x14ac:dyDescent="0.25">
      <c r="A30" s="164" t="s">
        <v>189</v>
      </c>
      <c r="B30" s="167"/>
      <c r="C30" s="167"/>
      <c r="D30" s="255"/>
      <c r="E30" s="297"/>
      <c r="F30" s="255"/>
    </row>
    <row r="31" spans="1:6" s="138" customFormat="1" x14ac:dyDescent="0.25">
      <c r="A31" s="164" t="s">
        <v>190</v>
      </c>
      <c r="B31" s="167"/>
      <c r="C31" s="167"/>
      <c r="D31" s="255"/>
      <c r="E31" s="297"/>
      <c r="F31" s="255"/>
    </row>
    <row r="32" spans="1:6" s="138" customFormat="1" x14ac:dyDescent="0.25">
      <c r="A32" s="164" t="s">
        <v>191</v>
      </c>
      <c r="B32" s="167"/>
      <c r="C32" s="167"/>
      <c r="D32" s="255"/>
      <c r="E32" s="297"/>
      <c r="F32" s="255"/>
    </row>
    <row r="33" spans="1:6" s="138" customFormat="1" ht="15.75" customHeight="1" x14ac:dyDescent="0.25">
      <c r="A33" s="164" t="s">
        <v>192</v>
      </c>
      <c r="B33" s="167"/>
      <c r="C33" s="167"/>
      <c r="D33" s="255"/>
      <c r="E33" s="297"/>
      <c r="F33" s="255"/>
    </row>
    <row r="34" spans="1:6" s="138" customFormat="1" x14ac:dyDescent="0.25">
      <c r="A34" s="159" t="s">
        <v>156</v>
      </c>
      <c r="B34" s="162">
        <f>SUM(B35:B40)</f>
        <v>0</v>
      </c>
      <c r="C34" s="162">
        <f>SUM(C37:C40)</f>
        <v>0</v>
      </c>
      <c r="D34" s="175" t="e">
        <f>C34/B34</f>
        <v>#DIV/0!</v>
      </c>
      <c r="E34" s="162">
        <f>SUM(E35:E40)</f>
        <v>0</v>
      </c>
      <c r="F34" s="170" t="e">
        <f>E34/C34</f>
        <v>#DIV/0!</v>
      </c>
    </row>
    <row r="35" spans="1:6" s="138" customFormat="1" x14ac:dyDescent="0.25">
      <c r="A35" s="164" t="s">
        <v>193</v>
      </c>
      <c r="B35" s="226"/>
      <c r="C35" s="226"/>
      <c r="D35" s="174"/>
      <c r="E35" s="301"/>
      <c r="F35" s="227"/>
    </row>
    <row r="36" spans="1:6" s="138" customFormat="1" x14ac:dyDescent="0.25">
      <c r="A36" s="164" t="s">
        <v>194</v>
      </c>
      <c r="B36" s="226"/>
      <c r="C36" s="226"/>
      <c r="D36" s="174"/>
      <c r="E36" s="301"/>
      <c r="F36" s="227"/>
    </row>
    <row r="37" spans="1:6" s="138" customFormat="1" ht="26.25" x14ac:dyDescent="0.25">
      <c r="A37" s="164" t="s">
        <v>195</v>
      </c>
      <c r="B37" s="167"/>
      <c r="C37" s="167"/>
      <c r="D37" s="255"/>
      <c r="E37" s="297"/>
      <c r="F37" s="255"/>
    </row>
    <row r="38" spans="1:6" s="138" customFormat="1" ht="25.5" customHeight="1" x14ac:dyDescent="0.25">
      <c r="A38" s="164" t="s">
        <v>196</v>
      </c>
      <c r="B38" s="167"/>
      <c r="C38" s="167"/>
      <c r="D38" s="255"/>
      <c r="E38" s="297"/>
      <c r="F38" s="255"/>
    </row>
    <row r="39" spans="1:6" s="138" customFormat="1" x14ac:dyDescent="0.25">
      <c r="A39" s="164" t="s">
        <v>197</v>
      </c>
      <c r="B39" s="167"/>
      <c r="C39" s="167"/>
      <c r="D39" s="255"/>
      <c r="E39" s="297"/>
      <c r="F39" s="255"/>
    </row>
    <row r="40" spans="1:6" s="138" customFormat="1" ht="26.25" x14ac:dyDescent="0.25">
      <c r="A40" s="164" t="s">
        <v>198</v>
      </c>
      <c r="B40" s="167"/>
      <c r="C40" s="167"/>
      <c r="D40" s="255"/>
      <c r="E40" s="297"/>
      <c r="F40" s="255"/>
    </row>
    <row r="41" spans="1:6" s="138" customFormat="1" x14ac:dyDescent="0.25">
      <c r="A41" s="159" t="s">
        <v>199</v>
      </c>
      <c r="B41" s="176">
        <v>0</v>
      </c>
      <c r="C41" s="176">
        <v>0</v>
      </c>
      <c r="D41" s="175" t="e">
        <f>C41/B41</f>
        <v>#DIV/0!</v>
      </c>
      <c r="E41" s="176">
        <v>0</v>
      </c>
      <c r="F41" s="170" t="e">
        <f>E41/C41</f>
        <v>#DIV/0!</v>
      </c>
    </row>
    <row r="42" spans="1:6" x14ac:dyDescent="0.25">
      <c r="A42" s="177" t="s">
        <v>17</v>
      </c>
      <c r="B42" s="186">
        <f>SUM(B22+B23+B24+B26+B28+B34+B41)</f>
        <v>0</v>
      </c>
      <c r="C42" s="186">
        <f>SUM(C22+C23+C24+C26+C28+C34+C41)</f>
        <v>0</v>
      </c>
      <c r="D42" s="240" t="e">
        <f>SUM(D22+D23+D24+D26+D28+D34+D41)</f>
        <v>#DIV/0!</v>
      </c>
      <c r="E42" s="186">
        <f>SUM(E22+E23+E24+E26+E28+E34+E41)</f>
        <v>0</v>
      </c>
      <c r="F42" s="240" t="e">
        <f>SUM(F22+F23+F24+F26+F28+F34+F41)</f>
        <v>#DIV/0!</v>
      </c>
    </row>
    <row r="43" spans="1:6" x14ac:dyDescent="0.25">
      <c r="A43" s="3"/>
      <c r="B43" s="7"/>
      <c r="C43" s="7"/>
      <c r="D43" s="142"/>
      <c r="E43" s="7"/>
      <c r="F43" s="98"/>
    </row>
    <row r="44" spans="1:6" x14ac:dyDescent="0.25">
      <c r="A44" s="21"/>
      <c r="B44" s="21"/>
      <c r="C44" s="21"/>
      <c r="D44" s="21"/>
      <c r="E44" s="140"/>
      <c r="F44" s="21"/>
    </row>
  </sheetData>
  <sheetProtection selectLockedCells="1"/>
  <pageMargins left="0.78740157480314965" right="0.23622047244094491" top="0.59055118110236227" bottom="0.74803149606299213" header="0.31496062992125984" footer="0.31496062992125984"/>
  <pageSetup paperSize="9" fitToHeight="0" orientation="portrait" r:id="rId1"/>
  <headerFooter>
    <oddHeader>&amp;L&amp;"Arial,Regular"&amp;8Esitada EJL-le 23.01.2017.a-ks&amp;R&amp;"Arial,Regular"&amp;10MTÜ ______________________________</oddHeader>
    <oddFooter>&amp;L&amp;"Arial,Regular"&amp;10Allkiri __________________________&amp;R&amp;"Arial,Regular"&amp;10Kuupäev___________________________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Töötaja kinnitus</vt:lpstr>
      <vt:lpstr>Töötaja kinnitus ENG</vt:lpstr>
      <vt:lpstr>Töötajate nimekiri</vt:lpstr>
      <vt:lpstr>Stipendiumisaajate nimekiri</vt:lpstr>
      <vt:lpstr>Mängijate üleminekud</vt:lpstr>
      <vt:lpstr>Eelarve</vt:lpstr>
      <vt:lpstr>Lisad eelarve juurde</vt:lpstr>
      <vt:lpstr>Eelarvelised rahavood</vt:lpstr>
      <vt:lpstr>Noorteöö eelarve</vt:lpstr>
      <vt:lpstr>Mittemuuta</vt:lpstr>
      <vt:lpstr>'Töötaja kinnitus'!Check1</vt:lpstr>
      <vt:lpstr>'Töötaja kinnitus ENG'!Check1</vt:lpstr>
      <vt:lpstr>'Töötaja kinnitus'!Check2</vt:lpstr>
      <vt:lpstr>'Töötaja kinnitus ENG'!Check2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Veebel</dc:creator>
  <cp:lastModifiedBy>Birgit Veebel</cp:lastModifiedBy>
  <cp:lastPrinted>2015-12-11T10:33:10Z</cp:lastPrinted>
  <dcterms:created xsi:type="dcterms:W3CDTF">2011-10-04T06:52:50Z</dcterms:created>
  <dcterms:modified xsi:type="dcterms:W3CDTF">2017-01-03T13:46:07Z</dcterms:modified>
</cp:coreProperties>
</file>